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1.-INFORMES TRIMESTRALES\2024\3ER TRIMESTRE\"/>
    </mc:Choice>
  </mc:AlternateContent>
  <xr:revisionPtr revIDLastSave="0" documentId="8_{A8086A21-256B-40E4-ABC4-19704A42C452}" xr6:coauthVersionLast="47" xr6:coauthVersionMax="47" xr10:uidLastSave="{00000000-0000-0000-0000-000000000000}"/>
  <bookViews>
    <workbookView xWindow="-120" yWindow="-120" windowWidth="29040" windowHeight="15840" tabRatio="782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H85" i="1"/>
  <c r="H13" i="1"/>
  <c r="H78" i="1"/>
  <c r="H52" i="1"/>
  <c r="F78" i="1"/>
  <c r="F52" i="1"/>
  <c r="D52" i="1"/>
  <c r="D78" i="1"/>
  <c r="E78" i="1"/>
  <c r="G78" i="1"/>
  <c r="C78" i="1"/>
  <c r="B3" i="8" l="1"/>
  <c r="F12" i="3"/>
  <c r="F13" i="3"/>
  <c r="F14" i="3"/>
  <c r="F15" i="3"/>
  <c r="F16" i="3"/>
  <c r="F17" i="3"/>
  <c r="F18" i="3"/>
  <c r="F19" i="3"/>
  <c r="F20" i="3"/>
  <c r="H79" i="1"/>
  <c r="H80" i="1"/>
  <c r="H81" i="1"/>
  <c r="H82" i="1"/>
  <c r="H83" i="1"/>
  <c r="H84" i="1"/>
  <c r="H14" i="1"/>
  <c r="H15" i="1"/>
  <c r="H16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E13" i="1"/>
  <c r="C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E52" i="1"/>
  <c r="C52" i="1"/>
  <c r="D32" i="1"/>
  <c r="E32" i="1"/>
  <c r="D22" i="1"/>
  <c r="H22" i="1" s="1"/>
  <c r="E22" i="1"/>
  <c r="C22" i="1"/>
  <c r="C14" i="1"/>
  <c r="C32" i="1"/>
  <c r="F22" i="1" l="1"/>
  <c r="D13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<sst xmlns="http://schemas.openxmlformats.org/spreadsheetml/2006/main" count="284" uniqueCount="152">
  <si>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</si>
  <si>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</si>
  <si>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</si>
  <si>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</si>
  <si>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</si>
  <si>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</si>
  <si>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</si>
  <si>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</si>
  <si>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</si>
  <si>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</si>
  <si>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</si>
  <si>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</si>
  <si>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</si>
  <si>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</si>
  <si>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</si>
  <si>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</si>
  <si>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</si>
  <si>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</si>
  <si>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</si>
  <si>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</si>
  <si>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</si>
  <si>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</si>
  <si>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</si>
  <si>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</si>
  <si>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</si>
  <si>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</si>
  <si>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</si>
  <si>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</si>
  <si>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</si>
  <si>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</si>
  <si>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</si>
  <si>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</si>
  <si>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</si>
  <si>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</si>
  <si>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</si>
  <si>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</si>
  <si>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</si>
  <si>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</si>
  <si>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</si>
  <si>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</si>
  <si>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</si>
  <si>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</si>
  <si>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</si>
  <si>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</si>
  <si>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</si>
  <si>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</si>
  <si>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</si>
  <si>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</si>
  <si>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</si>
  <si>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</si>
  <si>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</si>
  <si>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</si>
  <si>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</si>
  <si>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</si>
  <si>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</si>
  <si>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</si>
  <si>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</si>
  <si>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</si>
  <si>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</si>
  <si>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</si>
  <si>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</si>
  <si>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</si>
  <si>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</si>
  <si>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</si>
  <si>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</si>
  <si>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</si>
  <si>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</si>
  <si>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</si>
  <si>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</si>
  <si>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</si>
  <si>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</si>
  <si>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</si>
  <si>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</si>
  <si>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</si>
  <si>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</si>
  <si>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</si>
  <si>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</si>
  <si>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</si>
  <si>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</si>
  <si>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</si>
  <si>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</si>
  <si>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</si>
  <si>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</si>
  <si>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</si>
  <si>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</si>
  <si>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</si>
  <si>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</si>
  <si>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</si>
  <si>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</si>
  <si>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</si>
  <si>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</si>
  <si>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</si>
  <si>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</si>
  <si>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</si>
  <si>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</si>
  <si>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</si>
  <si>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</si>
  <si>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</si>
  <si>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</si>
  <si>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</si>
  <si>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</si>
  <si>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</si>
  <si>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</si>
  <si>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</si>
  <si>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</si>
  <si>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</si>
  <si>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</si>
  <si>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</si>
  <si>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</si>
  <si>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</si>
  <si>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</si>
  <si>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</si>
  <si>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</si>
  <si>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</si>
  <si>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</si>
  <si>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</si>
  <si>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</si>
  <si>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</si>
  <si>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</si>
  <si>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</si>
  <si>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</si>
  <si>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</si>
  <si>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</si>
  <si>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</si>
  <si>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</si>
  <si>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</si>
  <si>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</si>
  <si>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</si>
  <si>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</si>
  <si>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</si>
  <si>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</si>
  <si>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</si>
  <si>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</si>
  <si>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</si>
  <si>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</si>
  <si>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</si>
  <si>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</si>
  <si>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</si>
  <si>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</si>
  <si>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</si>
  <si>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</si>
  <si>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</si>
  <si>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SISTEMA DE AGUA POTABLE, ALCANTARILLADO Y SANEAMIENTO DE LA COMUNIDAD DE VALTIERRILLA, DEL MUNICIPIO DE SALAMANCA, GTO.</t>
  </si>
  <si>
    <t>Bajo protesta de decir verdad declaramos que los Estados Financieros y sus notas, son razonablemente correctos y son responsabilidad del emisor.</t>
  </si>
  <si>
    <t>BIOL. LUIS MIGUEL ALFARO PRIETO</t>
  </si>
  <si>
    <t>ARQ. FERNANDO MIRANDA MEDINA</t>
  </si>
  <si>
    <t>COORDINADOR ADMINISTRATIVO SAPASVA</t>
  </si>
  <si>
    <t>PRESIDENTE CONSEJO DIRECTIVO SAPASVA</t>
  </si>
  <si>
    <t>Ejercicio 2024</t>
  </si>
  <si>
    <t>Correspondiente del 01/01/2024 al 30/09/2024</t>
  </si>
  <si>
    <t>EL SAPASVA NO CUENTA NI TIENE DEUDA PUBLICA DURANTE EL 3ER TRIMESTRE 2024</t>
  </si>
  <si>
    <t>EL SAPASVA NO TIENE DEUDA DURANTE EL 3ER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</si>
</sst>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0" fontId="13" fillId="0" borderId="0"/>
  </cellStyleXfs>
  <cellXfs count="10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right" vertical="center"/>
    </xf>
    <xf numFmtId="0" fontId="5" fillId="3" borderId="10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9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29" xfId="0" applyFont="1" applyBorder="1" applyAlignment="1">
      <alignment vertical="center"/>
    </xf>
    <xf numFmtId="0" fontId="9" fillId="0" borderId="30" xfId="0" applyFont="1" applyBorder="1" applyAlignment="1">
      <alignment horizontal="right" vertical="center" wrapText="1"/>
    </xf>
    <xf numFmtId="4" fontId="9" fillId="0" borderId="30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6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6" fillId="0" borderId="2" xfId="0" applyNumberFormat="1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0" fontId="6" fillId="0" borderId="0" xfId="4" applyFont="1" applyAlignment="1">
      <alignment vertical="top"/>
    </xf>
    <xf numFmtId="0" fontId="13" fillId="0" borderId="0" xfId="6"/>
    <xf numFmtId="4" fontId="2" fillId="0" borderId="0" xfId="0" applyNumberFormat="1" applyFont="1"/>
    <xf numFmtId="4" fontId="1" fillId="0" borderId="11" xfId="0" applyNumberFormat="1" applyFont="1" applyBorder="1" applyAlignment="1" applyProtection="1">
      <alignment horizontal="right" vertical="top"/>
      <protection locked="0"/>
    </xf>
    <xf numFmtId="4" fontId="2" fillId="0" borderId="11" xfId="0" applyNumberFormat="1" applyFont="1" applyBorder="1" applyAlignment="1" applyProtection="1">
      <alignment horizontal="right" vertical="top"/>
      <protection locked="0"/>
    </xf>
    <xf numFmtId="4" fontId="1" fillId="0" borderId="8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 applyProtection="1">
      <alignment horizontal="right" vertical="top"/>
      <protection locked="0"/>
    </xf>
    <xf numFmtId="0" fontId="2" fillId="0" borderId="11" xfId="0" applyFont="1" applyBorder="1" applyAlignment="1">
      <alignment horizontal="left" vertical="center" indent="4"/>
    </xf>
    <xf numFmtId="4" fontId="6" fillId="0" borderId="8" xfId="0" applyNumberFormat="1" applyFont="1" applyBorder="1" applyProtection="1">
      <protection locked="0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4" fontId="2" fillId="0" borderId="0" xfId="6" applyNumberFormat="1" applyFont="1" applyAlignment="1">
      <alignment horizontal="center"/>
    </xf>
    <xf numFmtId="0" fontId="2" fillId="0" borderId="0" xfId="6" applyFont="1" applyAlignment="1">
      <alignment horizontal="center" vertical="center" wrapText="1"/>
    </xf>
    <xf numFmtId="4" fontId="2" fillId="0" borderId="0" xfId="6" applyNumberFormat="1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  <cellStyle name="Normal 4" xfId="6" xr:uid="{612B0231-85F5-4620-A48C-1C806E21F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A4" sqref="A4:B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ht="27.75" customHeight="1" x14ac:dyDescent="0.2">
      <c r="A1" s="84" t="s">
        <v>142</v>
      </c>
      <c r="B1" s="84"/>
      <c r="C1" s="19" t="s">
        <v>0</v>
      </c>
      <c r="D1" s="20">
        <v>2024</v>
      </c>
    </row>
    <row r="2" spans="1:4" x14ac:dyDescent="0.2">
      <c r="A2" s="21" t="s">
        <v>1</v>
      </c>
      <c r="B2" s="22"/>
      <c r="C2" s="23" t="s">
        <v>2</v>
      </c>
      <c r="D2" s="24" t="s">
        <v>3</v>
      </c>
    </row>
    <row r="3" spans="1:4" x14ac:dyDescent="0.2">
      <c r="A3" s="21" t="s">
        <v>149</v>
      </c>
      <c r="B3" s="22"/>
      <c r="C3" s="23" t="s">
        <v>4</v>
      </c>
      <c r="D3" s="25">
        <v>3</v>
      </c>
    </row>
    <row r="4" spans="1:4" x14ac:dyDescent="0.2">
      <c r="A4" s="82" t="s">
        <v>5</v>
      </c>
      <c r="B4" s="83"/>
      <c r="C4" s="26"/>
      <c r="D4" s="27"/>
    </row>
    <row r="5" spans="1:4" x14ac:dyDescent="0.2">
      <c r="A5" s="28" t="s">
        <v>6</v>
      </c>
      <c r="B5" s="29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</sheetData>
  <mergeCells count="2">
    <mergeCell ref="A4:B4"/>
    <mergeCell ref="A1:B1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5" t="str">
        <f>'Notas de Disciplina Financiera'!A1</f>
        <v>SISTEMA DE AGUA POTABLE, ALCANTARILLADO Y SANEAMIENTO DE LA COMUNIDAD DE VALTIERRILLA, DEL MUNICIPIO DE SALAMANCA, GTO.</v>
      </c>
      <c r="C1" s="85"/>
      <c r="D1" s="85"/>
      <c r="E1" s="38" t="s">
        <v>0</v>
      </c>
      <c r="F1" s="39">
        <f>'Notas de Disciplina Financiera'!D1</f>
        <v>2024</v>
      </c>
    </row>
    <row r="2" spans="1:6" x14ac:dyDescent="0.2">
      <c r="B2" s="85" t="s">
        <v>1</v>
      </c>
      <c r="C2" s="85"/>
      <c r="D2" s="85"/>
      <c r="E2" s="38" t="s">
        <v>2</v>
      </c>
      <c r="F2" s="39" t="str">
        <f>'Notas de Disciplina Financiera'!D2</f>
        <v>Trimestral</v>
      </c>
    </row>
    <row r="3" spans="1:6" x14ac:dyDescent="0.2">
      <c r="B3" s="85" t="str">
        <f>'Notas de Disciplina Financiera'!A3</f>
        <v>Correspondiente del 01/01/2024 al 30/09/2024</v>
      </c>
      <c r="C3" s="85"/>
      <c r="D3" s="85"/>
      <c r="E3" s="38" t="s">
        <v>4</v>
      </c>
      <c r="F3" s="39">
        <f>'Notas de Disciplina Financiera'!D3</f>
        <v>3</v>
      </c>
    </row>
    <row r="5" spans="1:6" x14ac:dyDescent="0.2">
      <c r="B5" s="41"/>
      <c r="C5" s="41" t="s">
        <v>10</v>
      </c>
    </row>
    <row r="7" spans="1:6" x14ac:dyDescent="0.2">
      <c r="B7" s="1" t="s">
        <v>21</v>
      </c>
    </row>
    <row r="8" spans="1:6" x14ac:dyDescent="0.2">
      <c r="B8" s="43" t="s">
        <v>22</v>
      </c>
    </row>
    <row r="9" spans="1:6" x14ac:dyDescent="0.2">
      <c r="A9" s="40"/>
    </row>
    <row r="16" spans="1:6" x14ac:dyDescent="0.2">
      <c r="C16" s="68" t="s">
        <v>23</v>
      </c>
    </row>
    <row r="17" spans="3:3" x14ac:dyDescent="0.2">
      <c r="C17" s="67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9"/>
  <sheetViews>
    <sheetView showGridLines="0" zoomScaleNormal="100" workbookViewId="0">
      <selection activeCell="F14" sqref="F14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5" t="str">
        <f>'Notas de Disciplina Financiera'!A1</f>
        <v>SISTEMA DE AGUA POTABLE, ALCANTARILLADO Y SANEAMIENTO DE LA COMUNIDAD DE VALTIERRILLA, DEL MUNICIPIO DE SALAMANCA, GTO.</v>
      </c>
      <c r="C1" s="85"/>
      <c r="D1" s="85"/>
      <c r="E1" s="38" t="s">
        <v>0</v>
      </c>
      <c r="F1" s="39">
        <f>'Notas de Disciplina Financiera'!D1</f>
        <v>2024</v>
      </c>
    </row>
    <row r="2" spans="1:9" x14ac:dyDescent="0.2">
      <c r="B2" s="85" t="s">
        <v>1</v>
      </c>
      <c r="C2" s="85"/>
      <c r="D2" s="85"/>
      <c r="E2" s="38" t="s">
        <v>2</v>
      </c>
      <c r="F2" s="39" t="str">
        <f>'Notas de Disciplina Financiera'!D2</f>
        <v>Trimestral</v>
      </c>
    </row>
    <row r="3" spans="1:9" x14ac:dyDescent="0.2">
      <c r="B3" s="85" t="str">
        <f>'Notas de Disciplina Financiera'!A3</f>
        <v>Correspondiente del 01/01/2024 al 30/09/2024</v>
      </c>
      <c r="C3" s="85"/>
      <c r="D3" s="85"/>
      <c r="E3" s="38" t="s">
        <v>4</v>
      </c>
      <c r="F3" s="39">
        <f>'Notas de Disciplina Financiera'!D3</f>
        <v>3</v>
      </c>
    </row>
    <row r="5" spans="1:9" x14ac:dyDescent="0.2">
      <c r="B5" s="41" t="s">
        <v>25</v>
      </c>
    </row>
    <row r="6" spans="1:9" x14ac:dyDescent="0.2">
      <c r="B6" s="86" t="str">
        <f>B1</f>
        <v>SISTEMA DE AGUA POTABLE, ALCANTARILLADO Y SANEAMIENTO DE LA COMUNIDAD DE VALTIERRILLA, DEL MUNICIPIO DE SALAMANCA, GTO.</v>
      </c>
      <c r="C6" s="86"/>
      <c r="D6" s="86"/>
      <c r="E6" s="86"/>
      <c r="F6" s="86"/>
      <c r="G6" s="86"/>
      <c r="H6" s="86"/>
      <c r="I6" s="86"/>
    </row>
    <row r="7" spans="1:9" x14ac:dyDescent="0.2">
      <c r="B7" s="87" t="s">
        <v>26</v>
      </c>
      <c r="C7" s="87"/>
      <c r="D7" s="87"/>
      <c r="E7" s="87"/>
      <c r="F7" s="87"/>
      <c r="G7" s="87"/>
      <c r="H7" s="87"/>
      <c r="I7" s="87"/>
    </row>
    <row r="8" spans="1:9" x14ac:dyDescent="0.2">
      <c r="B8" s="87" t="s">
        <v>27</v>
      </c>
      <c r="C8" s="87"/>
      <c r="D8" s="87"/>
      <c r="E8" s="87"/>
      <c r="F8" s="87"/>
      <c r="G8" s="87"/>
      <c r="H8" s="87"/>
      <c r="I8" s="87"/>
    </row>
    <row r="9" spans="1:9" x14ac:dyDescent="0.2">
      <c r="B9" s="87" t="str">
        <f>B3</f>
        <v>Correspondiente del 01/01/2024 al 30/09/2024</v>
      </c>
      <c r="C9" s="87"/>
      <c r="D9" s="87"/>
      <c r="E9" s="87"/>
      <c r="F9" s="87"/>
      <c r="G9" s="87"/>
      <c r="H9" s="87"/>
      <c r="I9" s="87"/>
    </row>
    <row r="10" spans="1:9" x14ac:dyDescent="0.2">
      <c r="B10" s="92" t="s">
        <v>28</v>
      </c>
      <c r="C10" s="92"/>
      <c r="D10" s="92"/>
      <c r="E10" s="92"/>
      <c r="F10" s="92"/>
      <c r="G10" s="92"/>
      <c r="H10" s="92"/>
      <c r="I10" s="92"/>
    </row>
    <row r="11" spans="1:9" x14ac:dyDescent="0.2">
      <c r="B11" s="9"/>
      <c r="C11" s="9"/>
      <c r="D11" s="93" t="s">
        <v>29</v>
      </c>
      <c r="E11" s="94"/>
      <c r="F11" s="94"/>
      <c r="G11" s="94"/>
      <c r="H11" s="95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0"/>
      <c r="B13" s="13" t="s">
        <v>38</v>
      </c>
      <c r="C13" s="3">
        <f>C14+C22+C32+C52+C62+C78</f>
        <v>7998600.1600000001</v>
      </c>
      <c r="D13" s="3">
        <f t="shared" ref="D13:F13" si="0">D14+D22+D32+D52+D62+D78</f>
        <v>0</v>
      </c>
      <c r="E13" s="3">
        <f t="shared" si="0"/>
        <v>0</v>
      </c>
      <c r="F13" s="3">
        <f>F14+F22+F32+F52+F62+F78</f>
        <v>7998600.1600000001</v>
      </c>
      <c r="G13" s="3">
        <v>462000</v>
      </c>
      <c r="H13" s="3">
        <f>C13+D13</f>
        <v>7998600.1600000001</v>
      </c>
      <c r="I13" s="3">
        <v>8460600.1600000001</v>
      </c>
    </row>
    <row r="14" spans="1:9" x14ac:dyDescent="0.2">
      <c r="B14" s="17" t="s">
        <v>39</v>
      </c>
      <c r="C14" s="72">
        <f>SUM(C15:C21)</f>
        <v>4374015.6400000006</v>
      </c>
      <c r="D14" s="3">
        <v>0</v>
      </c>
      <c r="E14" s="3">
        <v>0</v>
      </c>
      <c r="F14" s="3">
        <f t="shared" ref="F14:F77" si="1">C14+D14</f>
        <v>4374015.6400000006</v>
      </c>
      <c r="G14" s="3">
        <v>0</v>
      </c>
      <c r="H14" s="3">
        <f t="shared" ref="H14:H77" si="2">C14+D14</f>
        <v>4374015.6400000006</v>
      </c>
      <c r="I14" s="3">
        <v>4374015.6400000006</v>
      </c>
    </row>
    <row r="15" spans="1:9" x14ac:dyDescent="0.2">
      <c r="B15" s="16" t="s">
        <v>40</v>
      </c>
      <c r="C15" s="69">
        <v>2918077.35</v>
      </c>
      <c r="D15" s="4">
        <v>0</v>
      </c>
      <c r="E15" s="4">
        <v>0</v>
      </c>
      <c r="F15" s="3">
        <f t="shared" si="1"/>
        <v>2918077.35</v>
      </c>
      <c r="G15" s="3">
        <v>0</v>
      </c>
      <c r="H15" s="3">
        <f t="shared" si="2"/>
        <v>2918077.35</v>
      </c>
      <c r="I15" s="3">
        <v>2918077.35</v>
      </c>
    </row>
    <row r="16" spans="1:9" x14ac:dyDescent="0.2">
      <c r="B16" s="16" t="s">
        <v>41</v>
      </c>
      <c r="C16" s="69">
        <v>117859.79</v>
      </c>
      <c r="D16" s="4">
        <v>0</v>
      </c>
      <c r="E16" s="4">
        <v>0</v>
      </c>
      <c r="F16" s="3">
        <f t="shared" si="1"/>
        <v>117859.79</v>
      </c>
      <c r="G16" s="3">
        <v>0</v>
      </c>
      <c r="H16" s="3">
        <f t="shared" si="2"/>
        <v>117859.79</v>
      </c>
      <c r="I16" s="3">
        <v>117859.79</v>
      </c>
    </row>
    <row r="17" spans="2:9" x14ac:dyDescent="0.2">
      <c r="B17" s="16" t="s">
        <v>42</v>
      </c>
      <c r="C17" s="69">
        <v>539931.48</v>
      </c>
      <c r="D17" s="4">
        <v>0</v>
      </c>
      <c r="E17" s="4">
        <v>0</v>
      </c>
      <c r="F17" s="3">
        <f t="shared" si="1"/>
        <v>539931.48</v>
      </c>
      <c r="G17" s="3">
        <v>0</v>
      </c>
      <c r="H17" s="3">
        <f t="shared" si="2"/>
        <v>539931.48</v>
      </c>
      <c r="I17" s="3">
        <v>539931.48</v>
      </c>
    </row>
    <row r="18" spans="2:9" x14ac:dyDescent="0.2">
      <c r="B18" s="16" t="s">
        <v>43</v>
      </c>
      <c r="C18" s="69">
        <v>414520.35</v>
      </c>
      <c r="D18" s="4">
        <v>0</v>
      </c>
      <c r="E18" s="4">
        <v>0</v>
      </c>
      <c r="F18" s="3">
        <f t="shared" si="1"/>
        <v>414520.35</v>
      </c>
      <c r="G18" s="3">
        <v>0</v>
      </c>
      <c r="H18" s="3">
        <f t="shared" si="2"/>
        <v>414520.35</v>
      </c>
      <c r="I18" s="3">
        <v>414520.35</v>
      </c>
    </row>
    <row r="19" spans="2:9" x14ac:dyDescent="0.2">
      <c r="B19" s="16" t="s">
        <v>44</v>
      </c>
      <c r="C19" s="69">
        <v>383626.67</v>
      </c>
      <c r="D19" s="4">
        <v>0</v>
      </c>
      <c r="E19" s="4">
        <v>0</v>
      </c>
      <c r="F19" s="3">
        <f t="shared" si="1"/>
        <v>383626.67</v>
      </c>
      <c r="G19" s="3">
        <v>0</v>
      </c>
      <c r="H19" s="3">
        <f t="shared" si="2"/>
        <v>383626.67</v>
      </c>
      <c r="I19" s="3">
        <v>383626.67</v>
      </c>
    </row>
    <row r="20" spans="2:9" x14ac:dyDescent="0.2">
      <c r="B20" s="16" t="s">
        <v>45</v>
      </c>
      <c r="C20" s="69">
        <v>0</v>
      </c>
      <c r="D20" s="4">
        <v>0</v>
      </c>
      <c r="E20" s="4">
        <v>0</v>
      </c>
      <c r="F20" s="3">
        <f t="shared" si="1"/>
        <v>0</v>
      </c>
      <c r="G20" s="3">
        <v>0</v>
      </c>
      <c r="H20" s="3">
        <f t="shared" si="2"/>
        <v>0</v>
      </c>
      <c r="I20" s="3">
        <v>0</v>
      </c>
    </row>
    <row r="21" spans="2:9" x14ac:dyDescent="0.2">
      <c r="B21" s="16" t="s">
        <v>46</v>
      </c>
      <c r="C21" s="69">
        <v>0</v>
      </c>
      <c r="D21" s="4">
        <v>0</v>
      </c>
      <c r="E21" s="4">
        <v>0</v>
      </c>
      <c r="F21" s="3">
        <f t="shared" si="1"/>
        <v>0</v>
      </c>
      <c r="G21" s="3">
        <v>0</v>
      </c>
      <c r="H21" s="3">
        <f t="shared" si="2"/>
        <v>0</v>
      </c>
      <c r="I21" s="3">
        <v>0</v>
      </c>
    </row>
    <row r="22" spans="2:9" x14ac:dyDescent="0.2">
      <c r="B22" s="17" t="s">
        <v>47</v>
      </c>
      <c r="C22" s="71">
        <f>SUM(C23:C31)</f>
        <v>647537.72</v>
      </c>
      <c r="D22" s="71">
        <f t="shared" ref="D22:E22" si="3">SUM(D23:D31)</f>
        <v>99000</v>
      </c>
      <c r="E22" s="71">
        <f t="shared" si="3"/>
        <v>0</v>
      </c>
      <c r="F22" s="3">
        <f t="shared" si="1"/>
        <v>746537.72</v>
      </c>
      <c r="G22" s="3">
        <v>0</v>
      </c>
      <c r="H22" s="3">
        <f t="shared" si="2"/>
        <v>746537.72</v>
      </c>
      <c r="I22" s="3">
        <v>679537.72</v>
      </c>
    </row>
    <row r="23" spans="2:9" x14ac:dyDescent="0.2">
      <c r="B23" s="16" t="s">
        <v>48</v>
      </c>
      <c r="C23" s="69">
        <v>100000</v>
      </c>
      <c r="D23" s="69">
        <v>0</v>
      </c>
      <c r="E23" s="4">
        <v>0</v>
      </c>
      <c r="F23" s="3">
        <f t="shared" si="1"/>
        <v>100000</v>
      </c>
      <c r="G23" s="3">
        <v>0</v>
      </c>
      <c r="H23" s="3">
        <f t="shared" si="2"/>
        <v>100000</v>
      </c>
      <c r="I23" s="3">
        <v>100000</v>
      </c>
    </row>
    <row r="24" spans="2:9" x14ac:dyDescent="0.2">
      <c r="B24" s="16" t="s">
        <v>49</v>
      </c>
      <c r="C24" s="69">
        <v>0</v>
      </c>
      <c r="D24" s="69">
        <v>35000</v>
      </c>
      <c r="E24" s="4">
        <v>0</v>
      </c>
      <c r="F24" s="3">
        <f t="shared" si="1"/>
        <v>35000</v>
      </c>
      <c r="G24" s="3">
        <v>0</v>
      </c>
      <c r="H24" s="3">
        <f t="shared" si="2"/>
        <v>35000</v>
      </c>
      <c r="I24" s="3">
        <v>30000</v>
      </c>
    </row>
    <row r="25" spans="2:9" x14ac:dyDescent="0.2">
      <c r="B25" s="16" t="s">
        <v>50</v>
      </c>
      <c r="C25" s="69">
        <v>0</v>
      </c>
      <c r="D25" s="69">
        <v>0</v>
      </c>
      <c r="E25" s="4">
        <v>0</v>
      </c>
      <c r="F25" s="3">
        <f t="shared" si="1"/>
        <v>0</v>
      </c>
      <c r="G25" s="3">
        <v>0</v>
      </c>
      <c r="H25" s="3">
        <f t="shared" si="2"/>
        <v>0</v>
      </c>
      <c r="I25" s="3">
        <v>0</v>
      </c>
    </row>
    <row r="26" spans="2:9" x14ac:dyDescent="0.2">
      <c r="B26" s="16" t="s">
        <v>51</v>
      </c>
      <c r="C26" s="69">
        <v>338000</v>
      </c>
      <c r="D26" s="69">
        <v>0</v>
      </c>
      <c r="E26" s="4">
        <v>0</v>
      </c>
      <c r="F26" s="3">
        <f t="shared" si="1"/>
        <v>338000</v>
      </c>
      <c r="G26" s="3">
        <v>0</v>
      </c>
      <c r="H26" s="3">
        <f t="shared" si="2"/>
        <v>338000</v>
      </c>
      <c r="I26" s="3">
        <v>338000</v>
      </c>
    </row>
    <row r="27" spans="2:9" x14ac:dyDescent="0.2">
      <c r="B27" s="16" t="s">
        <v>52</v>
      </c>
      <c r="C27" s="69">
        <v>80000</v>
      </c>
      <c r="D27" s="69">
        <v>30000</v>
      </c>
      <c r="E27" s="4">
        <v>0</v>
      </c>
      <c r="F27" s="3">
        <f t="shared" si="1"/>
        <v>110000</v>
      </c>
      <c r="G27" s="3">
        <v>0</v>
      </c>
      <c r="H27" s="3">
        <f t="shared" si="2"/>
        <v>110000</v>
      </c>
      <c r="I27" s="3">
        <v>80000</v>
      </c>
    </row>
    <row r="28" spans="2:9" x14ac:dyDescent="0.2">
      <c r="B28" s="16" t="s">
        <v>53</v>
      </c>
      <c r="C28" s="69">
        <v>71537.72</v>
      </c>
      <c r="D28" s="69">
        <v>30000</v>
      </c>
      <c r="E28" s="4">
        <v>0</v>
      </c>
      <c r="F28" s="3">
        <f t="shared" si="1"/>
        <v>101537.72</v>
      </c>
      <c r="G28" s="3">
        <v>0</v>
      </c>
      <c r="H28" s="3">
        <f t="shared" si="2"/>
        <v>101537.72</v>
      </c>
      <c r="I28" s="3">
        <v>71537.72</v>
      </c>
    </row>
    <row r="29" spans="2:9" x14ac:dyDescent="0.2">
      <c r="B29" s="16" t="s">
        <v>54</v>
      </c>
      <c r="C29" s="69">
        <v>8000</v>
      </c>
      <c r="D29" s="69">
        <v>4000</v>
      </c>
      <c r="E29" s="4">
        <v>0</v>
      </c>
      <c r="F29" s="3">
        <f t="shared" si="1"/>
        <v>12000</v>
      </c>
      <c r="G29" s="3">
        <v>0</v>
      </c>
      <c r="H29" s="3">
        <f t="shared" si="2"/>
        <v>12000</v>
      </c>
      <c r="I29" s="3">
        <v>10000</v>
      </c>
    </row>
    <row r="30" spans="2:9" x14ac:dyDescent="0.2">
      <c r="B30" s="16" t="s">
        <v>55</v>
      </c>
      <c r="C30" s="69">
        <v>0</v>
      </c>
      <c r="D30" s="69">
        <v>0</v>
      </c>
      <c r="E30" s="4">
        <v>0</v>
      </c>
      <c r="F30" s="3">
        <f t="shared" si="1"/>
        <v>0</v>
      </c>
      <c r="G30" s="3">
        <v>0</v>
      </c>
      <c r="H30" s="3">
        <f t="shared" si="2"/>
        <v>0</v>
      </c>
      <c r="I30" s="3">
        <v>0</v>
      </c>
    </row>
    <row r="31" spans="2:9" x14ac:dyDescent="0.2">
      <c r="B31" s="16" t="s">
        <v>56</v>
      </c>
      <c r="C31" s="69">
        <v>50000</v>
      </c>
      <c r="D31" s="69">
        <v>0</v>
      </c>
      <c r="E31" s="4">
        <v>0</v>
      </c>
      <c r="F31" s="3">
        <f t="shared" si="1"/>
        <v>50000</v>
      </c>
      <c r="G31" s="3">
        <v>0</v>
      </c>
      <c r="H31" s="3">
        <f t="shared" si="2"/>
        <v>50000</v>
      </c>
      <c r="I31" s="3">
        <v>50000</v>
      </c>
    </row>
    <row r="32" spans="2:9" x14ac:dyDescent="0.2">
      <c r="B32" s="17" t="s">
        <v>57</v>
      </c>
      <c r="C32" s="71">
        <f>SUM(C33:C41)</f>
        <v>1920100</v>
      </c>
      <c r="D32" s="71">
        <f t="shared" ref="D32:E32" si="4">SUM(D33:D41)</f>
        <v>30000</v>
      </c>
      <c r="E32" s="71">
        <f t="shared" si="4"/>
        <v>0</v>
      </c>
      <c r="F32" s="3">
        <f t="shared" si="1"/>
        <v>1950100</v>
      </c>
      <c r="G32" s="3">
        <v>0</v>
      </c>
      <c r="H32" s="3">
        <f t="shared" si="2"/>
        <v>1950100</v>
      </c>
      <c r="I32" s="3">
        <v>1950100</v>
      </c>
    </row>
    <row r="33" spans="2:9" x14ac:dyDescent="0.2">
      <c r="B33" s="16" t="s">
        <v>58</v>
      </c>
      <c r="C33" s="69">
        <v>839100</v>
      </c>
      <c r="D33" s="69">
        <v>0</v>
      </c>
      <c r="E33" s="4">
        <v>0</v>
      </c>
      <c r="F33" s="3">
        <f t="shared" si="1"/>
        <v>839100</v>
      </c>
      <c r="G33" s="3">
        <v>0</v>
      </c>
      <c r="H33" s="3">
        <f t="shared" si="2"/>
        <v>839100</v>
      </c>
      <c r="I33" s="3">
        <v>839100</v>
      </c>
    </row>
    <row r="34" spans="2:9" x14ac:dyDescent="0.2">
      <c r="B34" s="16" t="s">
        <v>59</v>
      </c>
      <c r="C34" s="69">
        <v>29000</v>
      </c>
      <c r="D34" s="69">
        <v>0</v>
      </c>
      <c r="E34" s="4">
        <v>0</v>
      </c>
      <c r="F34" s="3">
        <f t="shared" si="1"/>
        <v>29000</v>
      </c>
      <c r="G34" s="3">
        <v>0</v>
      </c>
      <c r="H34" s="3">
        <f t="shared" si="2"/>
        <v>29000</v>
      </c>
      <c r="I34" s="3">
        <v>29000</v>
      </c>
    </row>
    <row r="35" spans="2:9" x14ac:dyDescent="0.2">
      <c r="B35" s="16" t="s">
        <v>60</v>
      </c>
      <c r="C35" s="69">
        <v>415000</v>
      </c>
      <c r="D35" s="69">
        <v>0</v>
      </c>
      <c r="E35" s="4">
        <v>0</v>
      </c>
      <c r="F35" s="3">
        <f t="shared" si="1"/>
        <v>415000</v>
      </c>
      <c r="G35" s="3">
        <v>0</v>
      </c>
      <c r="H35" s="3">
        <f t="shared" si="2"/>
        <v>415000</v>
      </c>
      <c r="I35" s="3">
        <v>415000</v>
      </c>
    </row>
    <row r="36" spans="2:9" x14ac:dyDescent="0.2">
      <c r="B36" s="16" t="s">
        <v>61</v>
      </c>
      <c r="C36" s="69">
        <v>10000</v>
      </c>
      <c r="D36" s="69">
        <v>0</v>
      </c>
      <c r="E36" s="4">
        <v>0</v>
      </c>
      <c r="F36" s="3">
        <f t="shared" si="1"/>
        <v>10000</v>
      </c>
      <c r="G36" s="3">
        <v>0</v>
      </c>
      <c r="H36" s="3">
        <f t="shared" si="2"/>
        <v>10000</v>
      </c>
      <c r="I36" s="3">
        <v>10000</v>
      </c>
    </row>
    <row r="37" spans="2:9" x14ac:dyDescent="0.2">
      <c r="B37" s="16" t="s">
        <v>62</v>
      </c>
      <c r="C37" s="69">
        <v>277000</v>
      </c>
      <c r="D37" s="69">
        <v>0</v>
      </c>
      <c r="E37" s="4">
        <v>0</v>
      </c>
      <c r="F37" s="3">
        <f t="shared" si="1"/>
        <v>277000</v>
      </c>
      <c r="G37" s="3">
        <v>0</v>
      </c>
      <c r="H37" s="3">
        <f t="shared" si="2"/>
        <v>277000</v>
      </c>
      <c r="I37" s="3">
        <v>277000</v>
      </c>
    </row>
    <row r="38" spans="2:9" x14ac:dyDescent="0.2">
      <c r="B38" s="16" t="s">
        <v>63</v>
      </c>
      <c r="C38" s="69">
        <v>5000</v>
      </c>
      <c r="D38" s="69">
        <v>0</v>
      </c>
      <c r="E38" s="4">
        <v>0</v>
      </c>
      <c r="F38" s="3">
        <f t="shared" si="1"/>
        <v>5000</v>
      </c>
      <c r="G38" s="3">
        <v>0</v>
      </c>
      <c r="H38" s="3">
        <f t="shared" si="2"/>
        <v>5000</v>
      </c>
      <c r="I38" s="3">
        <v>5000</v>
      </c>
    </row>
    <row r="39" spans="2:9" x14ac:dyDescent="0.2">
      <c r="B39" s="16" t="s">
        <v>64</v>
      </c>
      <c r="C39" s="69">
        <v>20000</v>
      </c>
      <c r="D39" s="69">
        <v>0</v>
      </c>
      <c r="E39" s="4">
        <v>0</v>
      </c>
      <c r="F39" s="3">
        <f t="shared" si="1"/>
        <v>20000</v>
      </c>
      <c r="G39" s="3">
        <v>0</v>
      </c>
      <c r="H39" s="3">
        <f t="shared" si="2"/>
        <v>20000</v>
      </c>
      <c r="I39" s="3">
        <v>20000</v>
      </c>
    </row>
    <row r="40" spans="2:9" x14ac:dyDescent="0.2">
      <c r="B40" s="16" t="s">
        <v>65</v>
      </c>
      <c r="C40" s="69">
        <v>0</v>
      </c>
      <c r="D40" s="69">
        <v>30000</v>
      </c>
      <c r="E40" s="4">
        <v>0</v>
      </c>
      <c r="F40" s="3">
        <f t="shared" si="1"/>
        <v>30000</v>
      </c>
      <c r="G40" s="3">
        <v>0</v>
      </c>
      <c r="H40" s="3">
        <f t="shared" si="2"/>
        <v>30000</v>
      </c>
      <c r="I40" s="3">
        <v>30000</v>
      </c>
    </row>
    <row r="41" spans="2:9" x14ac:dyDescent="0.2">
      <c r="B41" s="16" t="s">
        <v>66</v>
      </c>
      <c r="C41" s="69">
        <v>325000</v>
      </c>
      <c r="D41" s="69">
        <v>0</v>
      </c>
      <c r="E41" s="4">
        <v>0</v>
      </c>
      <c r="F41" s="3">
        <f t="shared" si="1"/>
        <v>325000</v>
      </c>
      <c r="G41" s="3">
        <v>0</v>
      </c>
      <c r="H41" s="3">
        <f t="shared" si="2"/>
        <v>325000</v>
      </c>
      <c r="I41" s="3">
        <v>325000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f t="shared" si="1"/>
        <v>0</v>
      </c>
      <c r="G42" s="3">
        <v>0</v>
      </c>
      <c r="H42" s="3">
        <f t="shared" si="2"/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3">
        <f t="shared" si="1"/>
        <v>0</v>
      </c>
      <c r="G43" s="3">
        <v>0</v>
      </c>
      <c r="H43" s="3">
        <f t="shared" si="2"/>
        <v>0</v>
      </c>
      <c r="I43" s="3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3">
        <f t="shared" si="1"/>
        <v>0</v>
      </c>
      <c r="G44" s="3">
        <v>0</v>
      </c>
      <c r="H44" s="3">
        <f t="shared" si="2"/>
        <v>0</v>
      </c>
      <c r="I44" s="3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3">
        <f t="shared" si="1"/>
        <v>0</v>
      </c>
      <c r="G45" s="3">
        <v>0</v>
      </c>
      <c r="H45" s="3">
        <f t="shared" si="2"/>
        <v>0</v>
      </c>
      <c r="I45" s="3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3">
        <f t="shared" si="1"/>
        <v>0</v>
      </c>
      <c r="G46" s="3">
        <v>0</v>
      </c>
      <c r="H46" s="3">
        <f t="shared" si="2"/>
        <v>0</v>
      </c>
      <c r="I46" s="3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3">
        <f t="shared" si="1"/>
        <v>0</v>
      </c>
      <c r="G47" s="3">
        <v>0</v>
      </c>
      <c r="H47" s="3">
        <f t="shared" si="2"/>
        <v>0</v>
      </c>
      <c r="I47" s="3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3">
        <f t="shared" si="1"/>
        <v>0</v>
      </c>
      <c r="G48" s="3">
        <v>0</v>
      </c>
      <c r="H48" s="3">
        <f t="shared" si="2"/>
        <v>0</v>
      </c>
      <c r="I48" s="3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3">
        <f t="shared" si="1"/>
        <v>0</v>
      </c>
      <c r="G49" s="3">
        <v>0</v>
      </c>
      <c r="H49" s="3">
        <f t="shared" si="2"/>
        <v>0</v>
      </c>
      <c r="I49" s="3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3">
        <f t="shared" si="1"/>
        <v>0</v>
      </c>
      <c r="G50" s="3">
        <v>0</v>
      </c>
      <c r="H50" s="3">
        <f t="shared" si="2"/>
        <v>0</v>
      </c>
      <c r="I50" s="3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3">
        <f t="shared" si="1"/>
        <v>0</v>
      </c>
      <c r="G51" s="3">
        <v>0</v>
      </c>
      <c r="H51" s="3">
        <f t="shared" si="2"/>
        <v>0</v>
      </c>
      <c r="I51" s="3">
        <v>0</v>
      </c>
    </row>
    <row r="52" spans="2:9" x14ac:dyDescent="0.2">
      <c r="B52" s="17" t="s">
        <v>77</v>
      </c>
      <c r="C52" s="3">
        <f>SUM(C53:C61)</f>
        <v>20000</v>
      </c>
      <c r="D52" s="3">
        <f>SUM(D53:D61)</f>
        <v>400000</v>
      </c>
      <c r="E52" s="3">
        <f t="shared" ref="E52" si="5">SUM(E53:E61)</f>
        <v>0</v>
      </c>
      <c r="F52" s="3">
        <f>C52+D52</f>
        <v>420000</v>
      </c>
      <c r="G52" s="3">
        <v>0</v>
      </c>
      <c r="H52" s="3">
        <f>C52+D52</f>
        <v>420000</v>
      </c>
      <c r="I52" s="3">
        <v>420000</v>
      </c>
    </row>
    <row r="53" spans="2:9" x14ac:dyDescent="0.2">
      <c r="B53" s="16" t="s">
        <v>78</v>
      </c>
      <c r="C53" s="69">
        <v>10000</v>
      </c>
      <c r="D53" s="69">
        <v>10000</v>
      </c>
      <c r="E53" s="4">
        <v>0</v>
      </c>
      <c r="F53" s="3">
        <f t="shared" si="1"/>
        <v>20000</v>
      </c>
      <c r="G53" s="3">
        <v>0</v>
      </c>
      <c r="H53" s="3">
        <f t="shared" si="2"/>
        <v>20000</v>
      </c>
      <c r="I53" s="3">
        <v>20000</v>
      </c>
    </row>
    <row r="54" spans="2:9" x14ac:dyDescent="0.2">
      <c r="B54" s="16" t="s">
        <v>79</v>
      </c>
      <c r="C54" s="69">
        <v>10000</v>
      </c>
      <c r="D54" s="69">
        <v>0</v>
      </c>
      <c r="E54" s="4">
        <v>0</v>
      </c>
      <c r="F54" s="3">
        <f t="shared" si="1"/>
        <v>10000</v>
      </c>
      <c r="G54" s="3">
        <v>0</v>
      </c>
      <c r="H54" s="3">
        <f t="shared" si="2"/>
        <v>10000</v>
      </c>
      <c r="I54" s="3">
        <v>10000</v>
      </c>
    </row>
    <row r="55" spans="2:9" x14ac:dyDescent="0.2">
      <c r="B55" s="16" t="s">
        <v>80</v>
      </c>
      <c r="C55" s="4">
        <v>0</v>
      </c>
      <c r="D55" s="69">
        <v>0</v>
      </c>
      <c r="E55" s="4">
        <v>0</v>
      </c>
      <c r="F55" s="3">
        <f t="shared" si="1"/>
        <v>0</v>
      </c>
      <c r="G55" s="3">
        <v>0</v>
      </c>
      <c r="H55" s="3">
        <f t="shared" si="2"/>
        <v>0</v>
      </c>
      <c r="I55" s="3">
        <v>0</v>
      </c>
    </row>
    <row r="56" spans="2:9" x14ac:dyDescent="0.2">
      <c r="B56" s="16" t="s">
        <v>81</v>
      </c>
      <c r="C56" s="4">
        <v>0</v>
      </c>
      <c r="D56" s="69">
        <v>390000</v>
      </c>
      <c r="E56" s="4">
        <v>0</v>
      </c>
      <c r="F56" s="3">
        <f t="shared" si="1"/>
        <v>390000</v>
      </c>
      <c r="G56" s="3">
        <v>0</v>
      </c>
      <c r="H56" s="3">
        <f t="shared" si="2"/>
        <v>390000</v>
      </c>
      <c r="I56" s="3">
        <v>390000</v>
      </c>
    </row>
    <row r="57" spans="2:9" x14ac:dyDescent="0.2">
      <c r="B57" s="16" t="s">
        <v>82</v>
      </c>
      <c r="C57" s="4">
        <v>0</v>
      </c>
      <c r="D57" s="69">
        <v>0</v>
      </c>
      <c r="E57" s="4">
        <v>0</v>
      </c>
      <c r="F57" s="3">
        <f t="shared" si="1"/>
        <v>0</v>
      </c>
      <c r="G57" s="3">
        <v>0</v>
      </c>
      <c r="H57" s="3">
        <f t="shared" si="2"/>
        <v>0</v>
      </c>
      <c r="I57" s="3">
        <v>0</v>
      </c>
    </row>
    <row r="58" spans="2:9" x14ac:dyDescent="0.2">
      <c r="B58" s="16" t="s">
        <v>83</v>
      </c>
      <c r="C58" s="4">
        <v>0</v>
      </c>
      <c r="D58" s="69">
        <v>0</v>
      </c>
      <c r="E58" s="4">
        <v>0</v>
      </c>
      <c r="F58" s="3">
        <f t="shared" si="1"/>
        <v>0</v>
      </c>
      <c r="G58" s="3">
        <v>0</v>
      </c>
      <c r="H58" s="3">
        <f t="shared" si="2"/>
        <v>0</v>
      </c>
      <c r="I58" s="3">
        <v>0</v>
      </c>
    </row>
    <row r="59" spans="2:9" x14ac:dyDescent="0.2">
      <c r="B59" s="16" t="s">
        <v>84</v>
      </c>
      <c r="C59" s="4">
        <v>0</v>
      </c>
      <c r="D59" s="69">
        <v>0</v>
      </c>
      <c r="E59" s="4">
        <v>0</v>
      </c>
      <c r="F59" s="3">
        <f t="shared" si="1"/>
        <v>0</v>
      </c>
      <c r="G59" s="3">
        <v>0</v>
      </c>
      <c r="H59" s="3">
        <f t="shared" si="2"/>
        <v>0</v>
      </c>
      <c r="I59" s="3">
        <v>0</v>
      </c>
    </row>
    <row r="60" spans="2:9" x14ac:dyDescent="0.2">
      <c r="B60" s="16" t="s">
        <v>85</v>
      </c>
      <c r="C60" s="4">
        <v>0</v>
      </c>
      <c r="D60" s="69">
        <v>0</v>
      </c>
      <c r="E60" s="4">
        <v>0</v>
      </c>
      <c r="F60" s="3">
        <f t="shared" si="1"/>
        <v>0</v>
      </c>
      <c r="G60" s="3">
        <v>0</v>
      </c>
      <c r="H60" s="3">
        <f t="shared" si="2"/>
        <v>0</v>
      </c>
      <c r="I60" s="3">
        <v>0</v>
      </c>
    </row>
    <row r="61" spans="2:9" x14ac:dyDescent="0.2">
      <c r="B61" s="16" t="s">
        <v>86</v>
      </c>
      <c r="C61" s="4">
        <v>0</v>
      </c>
      <c r="D61" s="69">
        <v>0</v>
      </c>
      <c r="E61" s="4">
        <v>0</v>
      </c>
      <c r="F61" s="3">
        <f t="shared" si="1"/>
        <v>0</v>
      </c>
      <c r="G61" s="3">
        <v>0</v>
      </c>
      <c r="H61" s="3">
        <f t="shared" si="2"/>
        <v>0</v>
      </c>
      <c r="I61" s="3">
        <v>0</v>
      </c>
    </row>
    <row r="62" spans="2:9" x14ac:dyDescent="0.2">
      <c r="B62" s="17" t="s">
        <v>87</v>
      </c>
      <c r="C62" s="71">
        <v>150000.07</v>
      </c>
      <c r="D62" s="3">
        <v>0</v>
      </c>
      <c r="E62" s="3">
        <v>0</v>
      </c>
      <c r="F62" s="3">
        <f t="shared" si="1"/>
        <v>150000.07</v>
      </c>
      <c r="G62" s="3">
        <v>0</v>
      </c>
      <c r="H62" s="3">
        <f t="shared" si="2"/>
        <v>150000.07</v>
      </c>
      <c r="I62" s="3">
        <v>150000.07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3">
        <f t="shared" si="1"/>
        <v>0</v>
      </c>
      <c r="G63" s="3">
        <v>0</v>
      </c>
      <c r="H63" s="3">
        <f t="shared" si="2"/>
        <v>0</v>
      </c>
      <c r="I63" s="3">
        <v>0</v>
      </c>
    </row>
    <row r="64" spans="2:9" x14ac:dyDescent="0.2">
      <c r="B64" s="16" t="s">
        <v>89</v>
      </c>
      <c r="C64" s="69">
        <v>150000.07</v>
      </c>
      <c r="D64" s="4">
        <v>0</v>
      </c>
      <c r="E64" s="4">
        <v>0</v>
      </c>
      <c r="F64" s="3">
        <f t="shared" si="1"/>
        <v>150000.07</v>
      </c>
      <c r="G64" s="3">
        <v>0</v>
      </c>
      <c r="H64" s="3">
        <f t="shared" si="2"/>
        <v>150000.07</v>
      </c>
      <c r="I64" s="3">
        <v>150000.07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3">
        <f t="shared" si="1"/>
        <v>0</v>
      </c>
      <c r="G65" s="3">
        <v>0</v>
      </c>
      <c r="H65" s="3">
        <f t="shared" si="2"/>
        <v>0</v>
      </c>
      <c r="I65" s="3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f t="shared" si="1"/>
        <v>0</v>
      </c>
      <c r="G66" s="3">
        <v>0</v>
      </c>
      <c r="H66" s="3">
        <f t="shared" si="2"/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3">
        <f t="shared" si="1"/>
        <v>0</v>
      </c>
      <c r="G67" s="3">
        <v>0</v>
      </c>
      <c r="H67" s="3">
        <f t="shared" si="2"/>
        <v>0</v>
      </c>
      <c r="I67" s="3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3">
        <f t="shared" si="1"/>
        <v>0</v>
      </c>
      <c r="G68" s="3">
        <v>0</v>
      </c>
      <c r="H68" s="3">
        <f t="shared" si="2"/>
        <v>0</v>
      </c>
      <c r="I68" s="3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3">
        <f t="shared" si="1"/>
        <v>0</v>
      </c>
      <c r="G69" s="3">
        <v>0</v>
      </c>
      <c r="H69" s="3">
        <f t="shared" si="2"/>
        <v>0</v>
      </c>
      <c r="I69" s="3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3">
        <f t="shared" si="1"/>
        <v>0</v>
      </c>
      <c r="G70" s="3">
        <v>0</v>
      </c>
      <c r="H70" s="3">
        <f t="shared" si="2"/>
        <v>0</v>
      </c>
      <c r="I70" s="3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3">
        <f t="shared" si="1"/>
        <v>0</v>
      </c>
      <c r="G71" s="3">
        <v>0</v>
      </c>
      <c r="H71" s="3">
        <f t="shared" si="2"/>
        <v>0</v>
      </c>
      <c r="I71" s="3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3">
        <f t="shared" si="1"/>
        <v>0</v>
      </c>
      <c r="G72" s="3">
        <v>0</v>
      </c>
      <c r="H72" s="3">
        <f t="shared" si="2"/>
        <v>0</v>
      </c>
      <c r="I72" s="3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3">
        <f t="shared" si="1"/>
        <v>0</v>
      </c>
      <c r="G73" s="3">
        <v>0</v>
      </c>
      <c r="H73" s="3">
        <f t="shared" si="2"/>
        <v>0</v>
      </c>
      <c r="I73" s="3">
        <v>0</v>
      </c>
    </row>
    <row r="74" spans="2:9" x14ac:dyDescent="0.2">
      <c r="B74" s="17" t="s">
        <v>99</v>
      </c>
      <c r="C74" s="70">
        <v>0</v>
      </c>
      <c r="D74" s="3">
        <v>0</v>
      </c>
      <c r="E74" s="3">
        <v>0</v>
      </c>
      <c r="F74" s="3">
        <f t="shared" si="1"/>
        <v>0</v>
      </c>
      <c r="G74" s="76">
        <v>0</v>
      </c>
      <c r="H74" s="3">
        <f t="shared" si="2"/>
        <v>0</v>
      </c>
      <c r="I74" s="78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3">
        <f t="shared" si="1"/>
        <v>0</v>
      </c>
      <c r="G75" s="76">
        <v>0</v>
      </c>
      <c r="H75" s="3">
        <f t="shared" si="2"/>
        <v>0</v>
      </c>
      <c r="I75" s="78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3">
        <f t="shared" si="1"/>
        <v>0</v>
      </c>
      <c r="G76" s="76">
        <v>0</v>
      </c>
      <c r="H76" s="3">
        <f t="shared" si="2"/>
        <v>0</v>
      </c>
      <c r="I76" s="78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3">
        <f t="shared" si="1"/>
        <v>0</v>
      </c>
      <c r="G77" s="76">
        <v>0</v>
      </c>
      <c r="H77" s="3">
        <f t="shared" si="2"/>
        <v>0</v>
      </c>
      <c r="I77" s="78">
        <v>0</v>
      </c>
    </row>
    <row r="78" spans="2:9" x14ac:dyDescent="0.2">
      <c r="B78" s="17" t="s">
        <v>103</v>
      </c>
      <c r="C78" s="70">
        <f>SUM(C79:C85)</f>
        <v>886946.73</v>
      </c>
      <c r="D78" s="70">
        <f t="shared" ref="D78:G78" si="6">SUM(D79:D85)</f>
        <v>-529000</v>
      </c>
      <c r="E78" s="70">
        <f t="shared" si="6"/>
        <v>0</v>
      </c>
      <c r="F78" s="70">
        <f>C78+D78</f>
        <v>357946.73</v>
      </c>
      <c r="G78" s="70">
        <f t="shared" si="6"/>
        <v>0</v>
      </c>
      <c r="H78" s="70">
        <f>C78+D78</f>
        <v>357946.73</v>
      </c>
      <c r="I78" s="70">
        <v>357946.73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77">
        <v>0</v>
      </c>
      <c r="H79" s="71">
        <f t="shared" ref="H79:H84" si="7">C79-E79</f>
        <v>0</v>
      </c>
      <c r="I79" s="79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77">
        <v>0</v>
      </c>
      <c r="H80" s="71">
        <f t="shared" si="7"/>
        <v>0</v>
      </c>
      <c r="I80" s="79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77">
        <v>0</v>
      </c>
      <c r="H81" s="71">
        <f t="shared" si="7"/>
        <v>0</v>
      </c>
      <c r="I81" s="79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77">
        <v>0</v>
      </c>
      <c r="H82" s="71">
        <f t="shared" si="7"/>
        <v>0</v>
      </c>
      <c r="I82" s="79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77">
        <v>0</v>
      </c>
      <c r="H83" s="71">
        <f t="shared" si="7"/>
        <v>0</v>
      </c>
      <c r="I83" s="79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77">
        <v>0</v>
      </c>
      <c r="H84" s="71">
        <f t="shared" si="7"/>
        <v>0</v>
      </c>
      <c r="I84" s="79">
        <v>0</v>
      </c>
    </row>
    <row r="85" spans="2:9" x14ac:dyDescent="0.2">
      <c r="B85" s="80" t="s">
        <v>110</v>
      </c>
      <c r="C85" s="69">
        <v>886946.73</v>
      </c>
      <c r="D85" s="81">
        <v>-529000</v>
      </c>
      <c r="E85" s="4">
        <v>0</v>
      </c>
      <c r="F85" s="4">
        <v>0</v>
      </c>
      <c r="G85" s="77">
        <v>0</v>
      </c>
      <c r="H85" s="71">
        <f>C85+D85</f>
        <v>357946.73</v>
      </c>
      <c r="I85" s="78">
        <v>357946.73</v>
      </c>
    </row>
    <row r="86" spans="2:9" x14ac:dyDescent="0.2">
      <c r="B86" s="10"/>
      <c r="C86" s="4"/>
      <c r="D86" s="4"/>
      <c r="E86" s="4"/>
      <c r="F86" s="4"/>
      <c r="G86" s="77"/>
      <c r="H86" s="4"/>
      <c r="I86" s="79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76">
        <v>0</v>
      </c>
      <c r="H87" s="3">
        <v>0</v>
      </c>
      <c r="I87" s="78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3" spans="2:9" ht="12.75" x14ac:dyDescent="0.2">
      <c r="B163" s="73" t="s">
        <v>143</v>
      </c>
      <c r="C163" s="74"/>
      <c r="D163" s="74"/>
      <c r="E163" s="74"/>
      <c r="F163" s="74"/>
      <c r="G163" s="74"/>
      <c r="H163" s="74"/>
    </row>
    <row r="164" spans="2:9" x14ac:dyDescent="0.2">
      <c r="G164" s="75"/>
      <c r="H164" s="75"/>
    </row>
    <row r="165" spans="2:9" x14ac:dyDescent="0.2">
      <c r="G165" s="75"/>
      <c r="H165" s="75"/>
    </row>
    <row r="166" spans="2:9" x14ac:dyDescent="0.2">
      <c r="G166" s="75"/>
      <c r="H166" s="75"/>
    </row>
    <row r="167" spans="2:9" ht="12.75" x14ac:dyDescent="0.2">
      <c r="B167" s="88" t="s">
        <v>144</v>
      </c>
      <c r="C167" s="88"/>
      <c r="D167" s="88"/>
      <c r="E167" s="74"/>
      <c r="F167" s="74"/>
      <c r="G167" s="89" t="s">
        <v>145</v>
      </c>
      <c r="H167" s="89"/>
    </row>
    <row r="168" spans="2:9" ht="12.75" x14ac:dyDescent="0.2">
      <c r="B168" s="90" t="s">
        <v>146</v>
      </c>
      <c r="C168" s="90"/>
      <c r="D168" s="90"/>
      <c r="E168" s="74"/>
      <c r="F168" s="74"/>
      <c r="G168" s="91" t="s">
        <v>147</v>
      </c>
      <c r="H168" s="91"/>
    </row>
    <row r="169" spans="2:9" ht="12.75" x14ac:dyDescent="0.2">
      <c r="B169" s="90"/>
      <c r="C169" s="90"/>
      <c r="D169" s="90"/>
      <c r="E169" s="74"/>
      <c r="F169" s="74"/>
      <c r="G169" s="91"/>
      <c r="H169" s="91"/>
    </row>
  </sheetData>
  <protectedRanges>
    <protectedRange sqref="C87:I87 C13:H13 F14:H77 I13:I77" name="Rango1_2"/>
  </protectedRanges>
  <mergeCells count="13">
    <mergeCell ref="B167:D167"/>
    <mergeCell ref="G167:H167"/>
    <mergeCell ref="B168:D169"/>
    <mergeCell ref="G168:H169"/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H38"/>
  <sheetViews>
    <sheetView showGridLines="0" workbookViewId="0">
      <selection activeCell="E12" sqref="E12:E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8.1640625" style="1" customWidth="1"/>
    <col min="7" max="16384" width="12" style="1"/>
  </cols>
  <sheetData>
    <row r="1" spans="1:6" x14ac:dyDescent="0.2">
      <c r="B1" s="85" t="str">
        <f>'Notas de Disciplina Financiera'!A1</f>
        <v>SISTEMA DE AGUA POTABLE, ALCANTARILLADO Y SANEAMIENTO DE LA COMUNIDAD DE VALTIERRILLA, DEL MUNICIPIO DE SALAMANCA, GTO.</v>
      </c>
      <c r="C1" s="85"/>
      <c r="D1" s="85"/>
      <c r="E1" s="38" t="s">
        <v>0</v>
      </c>
      <c r="F1" s="39">
        <f>'Notas de Disciplina Financiera'!D1</f>
        <v>2024</v>
      </c>
    </row>
    <row r="2" spans="1:6" x14ac:dyDescent="0.2">
      <c r="B2" s="85" t="s">
        <v>1</v>
      </c>
      <c r="C2" s="85"/>
      <c r="D2" s="85"/>
      <c r="E2" s="38" t="s">
        <v>2</v>
      </c>
      <c r="F2" s="39" t="str">
        <f>'Notas de Disciplina Financiera'!D2</f>
        <v>Trimestral</v>
      </c>
    </row>
    <row r="3" spans="1:6" x14ac:dyDescent="0.2">
      <c r="B3" s="85" t="str">
        <f>'Notas de Disciplina Financiera'!A3</f>
        <v>Correspondiente del 01/01/2024 al 30/09/2024</v>
      </c>
      <c r="C3" s="85"/>
      <c r="D3" s="85"/>
      <c r="E3" s="38" t="s">
        <v>4</v>
      </c>
      <c r="F3" s="39">
        <f>'Notas de Disciplina Financiera'!D3</f>
        <v>3</v>
      </c>
    </row>
    <row r="5" spans="1:6" ht="12" thickBot="1" x14ac:dyDescent="0.25">
      <c r="C5" s="41" t="s">
        <v>113</v>
      </c>
    </row>
    <row r="6" spans="1:6" x14ac:dyDescent="0.2">
      <c r="B6" s="99" t="str">
        <f>B1</f>
        <v>SISTEMA DE AGUA POTABLE, ALCANTARILLADO Y SANEAMIENTO DE LA COMUNIDAD DE VALTIERRILLA, DEL MUNICIPIO DE SALAMANCA, GTO.</v>
      </c>
      <c r="C6" s="100"/>
      <c r="D6" s="100"/>
      <c r="E6" s="100"/>
      <c r="F6" s="101"/>
    </row>
    <row r="7" spans="1:6" x14ac:dyDescent="0.2">
      <c r="B7" s="102" t="s">
        <v>114</v>
      </c>
      <c r="C7" s="103"/>
      <c r="D7" s="103"/>
      <c r="E7" s="103"/>
      <c r="F7" s="104"/>
    </row>
    <row r="8" spans="1:6" x14ac:dyDescent="0.2">
      <c r="B8" s="96" t="s">
        <v>148</v>
      </c>
      <c r="C8" s="97"/>
      <c r="D8" s="97"/>
      <c r="E8" s="97"/>
      <c r="F8" s="98"/>
    </row>
    <row r="9" spans="1:6" ht="22.5" x14ac:dyDescent="0.2">
      <c r="B9" s="105" t="s">
        <v>115</v>
      </c>
      <c r="C9" s="106" t="s">
        <v>116</v>
      </c>
      <c r="D9" s="65" t="s">
        <v>117</v>
      </c>
      <c r="E9" s="65" t="s">
        <v>118</v>
      </c>
      <c r="F9" s="66" t="s">
        <v>119</v>
      </c>
    </row>
    <row r="10" spans="1:6" x14ac:dyDescent="0.2">
      <c r="A10" s="40"/>
      <c r="B10" s="105"/>
      <c r="C10" s="106"/>
      <c r="D10" s="65" t="s">
        <v>120</v>
      </c>
      <c r="E10" s="65" t="s">
        <v>121</v>
      </c>
      <c r="F10" s="66" t="s">
        <v>122</v>
      </c>
    </row>
    <row r="11" spans="1:6" x14ac:dyDescent="0.2">
      <c r="B11" s="50"/>
      <c r="C11" s="51" t="s">
        <v>123</v>
      </c>
      <c r="D11" s="52">
        <f>SUM(D12:D20)</f>
        <v>4883234.3599999994</v>
      </c>
      <c r="E11" s="52">
        <f t="shared" ref="E11:F11" si="0">SUM(E12:E20)</f>
        <v>4883234.3599999994</v>
      </c>
      <c r="F11" s="53">
        <f t="shared" si="0"/>
        <v>0</v>
      </c>
    </row>
    <row r="12" spans="1:6" x14ac:dyDescent="0.2">
      <c r="B12" s="54">
        <v>1000</v>
      </c>
      <c r="C12" s="55" t="s">
        <v>124</v>
      </c>
      <c r="D12" s="56">
        <v>2159917.6</v>
      </c>
      <c r="E12" s="56">
        <v>2159917.6</v>
      </c>
      <c r="F12" s="57">
        <f>D12-E12</f>
        <v>0</v>
      </c>
    </row>
    <row r="13" spans="1:6" x14ac:dyDescent="0.2">
      <c r="B13" s="54">
        <v>2000</v>
      </c>
      <c r="C13" s="55" t="s">
        <v>125</v>
      </c>
      <c r="D13" s="56">
        <v>777532.2</v>
      </c>
      <c r="E13" s="56">
        <v>777532.2</v>
      </c>
      <c r="F13" s="57">
        <f t="shared" ref="F13:F20" si="1">D13-E13</f>
        <v>0</v>
      </c>
    </row>
    <row r="14" spans="1:6" x14ac:dyDescent="0.2">
      <c r="B14" s="54">
        <v>3000</v>
      </c>
      <c r="C14" s="55" t="s">
        <v>126</v>
      </c>
      <c r="D14" s="56">
        <v>1534489.92</v>
      </c>
      <c r="E14" s="56">
        <v>1534489.92</v>
      </c>
      <c r="F14" s="57">
        <f t="shared" si="1"/>
        <v>0</v>
      </c>
    </row>
    <row r="15" spans="1:6" x14ac:dyDescent="0.2">
      <c r="B15" s="54">
        <v>4000</v>
      </c>
      <c r="C15" s="55" t="s">
        <v>127</v>
      </c>
      <c r="D15" s="56">
        <v>0</v>
      </c>
      <c r="E15" s="56">
        <v>0</v>
      </c>
      <c r="F15" s="57">
        <f t="shared" si="1"/>
        <v>0</v>
      </c>
    </row>
    <row r="16" spans="1:6" x14ac:dyDescent="0.2">
      <c r="B16" s="54">
        <v>5000</v>
      </c>
      <c r="C16" s="55" t="s">
        <v>128</v>
      </c>
      <c r="D16" s="56">
        <v>411294.64</v>
      </c>
      <c r="E16" s="56">
        <v>411294.64</v>
      </c>
      <c r="F16" s="57">
        <f t="shared" si="1"/>
        <v>0</v>
      </c>
    </row>
    <row r="17" spans="2:8" x14ac:dyDescent="0.2">
      <c r="B17" s="54">
        <v>6000</v>
      </c>
      <c r="C17" s="55" t="s">
        <v>129</v>
      </c>
      <c r="D17" s="56">
        <v>0</v>
      </c>
      <c r="E17" s="56">
        <v>0</v>
      </c>
      <c r="F17" s="57">
        <f t="shared" si="1"/>
        <v>0</v>
      </c>
    </row>
    <row r="18" spans="2:8" x14ac:dyDescent="0.2">
      <c r="B18" s="54">
        <v>7000</v>
      </c>
      <c r="C18" s="55" t="s">
        <v>130</v>
      </c>
      <c r="D18" s="56">
        <v>0</v>
      </c>
      <c r="E18" s="56">
        <v>0</v>
      </c>
      <c r="F18" s="57">
        <f t="shared" si="1"/>
        <v>0</v>
      </c>
    </row>
    <row r="19" spans="2:8" x14ac:dyDescent="0.2">
      <c r="B19" s="54">
        <v>8000</v>
      </c>
      <c r="C19" s="55" t="s">
        <v>131</v>
      </c>
      <c r="D19" s="56">
        <v>0</v>
      </c>
      <c r="E19" s="56">
        <v>0</v>
      </c>
      <c r="F19" s="57">
        <f t="shared" si="1"/>
        <v>0</v>
      </c>
    </row>
    <row r="20" spans="2:8" x14ac:dyDescent="0.2">
      <c r="B20" s="54">
        <v>9000</v>
      </c>
      <c r="C20" s="55" t="s">
        <v>132</v>
      </c>
      <c r="D20" s="56">
        <v>0</v>
      </c>
      <c r="E20" s="56">
        <v>0</v>
      </c>
      <c r="F20" s="57">
        <f t="shared" si="1"/>
        <v>0</v>
      </c>
    </row>
    <row r="21" spans="2:8" x14ac:dyDescent="0.2">
      <c r="B21" s="54"/>
      <c r="C21" s="58" t="s">
        <v>133</v>
      </c>
      <c r="D21" s="59">
        <f>SUM(D22:D30)</f>
        <v>0</v>
      </c>
      <c r="E21" s="59">
        <f t="shared" ref="E21:F21" si="2">SUM(E22:E30)</f>
        <v>0</v>
      </c>
      <c r="F21" s="60">
        <f t="shared" si="2"/>
        <v>0</v>
      </c>
    </row>
    <row r="22" spans="2:8" x14ac:dyDescent="0.2">
      <c r="B22" s="54">
        <v>1000</v>
      </c>
      <c r="C22" s="55" t="s">
        <v>124</v>
      </c>
      <c r="D22" s="56">
        <v>0</v>
      </c>
      <c r="E22" s="56">
        <v>0</v>
      </c>
      <c r="F22" s="57">
        <v>0</v>
      </c>
    </row>
    <row r="23" spans="2:8" x14ac:dyDescent="0.2">
      <c r="B23" s="54">
        <v>2000</v>
      </c>
      <c r="C23" s="55" t="s">
        <v>125</v>
      </c>
      <c r="D23" s="56">
        <v>0</v>
      </c>
      <c r="E23" s="56">
        <v>0</v>
      </c>
      <c r="F23" s="57">
        <v>0</v>
      </c>
    </row>
    <row r="24" spans="2:8" x14ac:dyDescent="0.2">
      <c r="B24" s="54">
        <v>3000</v>
      </c>
      <c r="C24" s="55" t="s">
        <v>126</v>
      </c>
      <c r="D24" s="56">
        <v>0</v>
      </c>
      <c r="E24" s="56">
        <v>0</v>
      </c>
      <c r="F24" s="57">
        <v>0</v>
      </c>
    </row>
    <row r="25" spans="2:8" x14ac:dyDescent="0.2">
      <c r="B25" s="54">
        <v>4000</v>
      </c>
      <c r="C25" s="55" t="s">
        <v>127</v>
      </c>
      <c r="D25" s="56">
        <v>0</v>
      </c>
      <c r="E25" s="56">
        <v>0</v>
      </c>
      <c r="F25" s="57">
        <v>0</v>
      </c>
    </row>
    <row r="26" spans="2:8" x14ac:dyDescent="0.2">
      <c r="B26" s="54">
        <v>5000</v>
      </c>
      <c r="C26" s="55" t="s">
        <v>128</v>
      </c>
      <c r="D26" s="56">
        <v>0</v>
      </c>
      <c r="E26" s="56">
        <v>0</v>
      </c>
      <c r="F26" s="57">
        <v>0</v>
      </c>
    </row>
    <row r="27" spans="2:8" x14ac:dyDescent="0.2">
      <c r="B27" s="54">
        <v>6000</v>
      </c>
      <c r="C27" s="55" t="s">
        <v>129</v>
      </c>
      <c r="D27" s="56">
        <v>0</v>
      </c>
      <c r="E27" s="56">
        <v>0</v>
      </c>
      <c r="F27" s="57">
        <v>0</v>
      </c>
    </row>
    <row r="28" spans="2:8" x14ac:dyDescent="0.2">
      <c r="B28" s="54">
        <v>7000</v>
      </c>
      <c r="C28" s="55" t="s">
        <v>130</v>
      </c>
      <c r="D28" s="56">
        <v>0</v>
      </c>
      <c r="E28" s="56">
        <v>0</v>
      </c>
      <c r="F28" s="57">
        <v>0</v>
      </c>
    </row>
    <row r="29" spans="2:8" x14ac:dyDescent="0.2">
      <c r="B29" s="54">
        <v>8000</v>
      </c>
      <c r="C29" s="55" t="s">
        <v>131</v>
      </c>
      <c r="D29" s="56">
        <v>0</v>
      </c>
      <c r="E29" s="56">
        <v>0</v>
      </c>
      <c r="F29" s="57">
        <v>0</v>
      </c>
    </row>
    <row r="30" spans="2:8" x14ac:dyDescent="0.2">
      <c r="B30" s="61">
        <v>9000</v>
      </c>
      <c r="C30" s="62" t="s">
        <v>132</v>
      </c>
      <c r="D30" s="63">
        <v>0</v>
      </c>
      <c r="E30" s="63">
        <v>0</v>
      </c>
      <c r="F30" s="64">
        <v>0</v>
      </c>
    </row>
    <row r="31" spans="2:8" ht="12" thickBot="1" x14ac:dyDescent="0.25">
      <c r="B31" s="46"/>
      <c r="C31" s="47" t="s">
        <v>36</v>
      </c>
      <c r="D31" s="48">
        <f>D11+D21</f>
        <v>4883234.3599999994</v>
      </c>
      <c r="E31" s="48">
        <f t="shared" ref="E31:F31" si="3">E11+E21</f>
        <v>4883234.3599999994</v>
      </c>
      <c r="F31" s="49">
        <f t="shared" si="3"/>
        <v>0</v>
      </c>
    </row>
    <row r="32" spans="2:8" ht="12.75" x14ac:dyDescent="0.2">
      <c r="B32" s="73" t="s">
        <v>143</v>
      </c>
      <c r="C32" s="74"/>
      <c r="D32" s="74"/>
      <c r="E32" s="74"/>
      <c r="F32" s="74"/>
      <c r="G32" s="74"/>
      <c r="H32" s="74"/>
    </row>
    <row r="33" spans="2:8" x14ac:dyDescent="0.2">
      <c r="G33" s="75"/>
      <c r="H33" s="75"/>
    </row>
    <row r="34" spans="2:8" x14ac:dyDescent="0.2">
      <c r="G34" s="75"/>
      <c r="H34" s="75"/>
    </row>
    <row r="35" spans="2:8" x14ac:dyDescent="0.2">
      <c r="G35" s="75"/>
      <c r="H35" s="75"/>
    </row>
    <row r="36" spans="2:8" ht="12.75" x14ac:dyDescent="0.2">
      <c r="B36" s="88" t="s">
        <v>144</v>
      </c>
      <c r="C36" s="88"/>
      <c r="D36" s="88"/>
      <c r="E36" s="74"/>
      <c r="F36" s="74"/>
      <c r="G36" s="89" t="s">
        <v>145</v>
      </c>
      <c r="H36" s="89"/>
    </row>
    <row r="37" spans="2:8" ht="12.75" x14ac:dyDescent="0.2">
      <c r="B37" s="90" t="s">
        <v>146</v>
      </c>
      <c r="C37" s="90"/>
      <c r="D37" s="90"/>
      <c r="E37" s="74"/>
      <c r="F37" s="74"/>
      <c r="G37" s="91" t="s">
        <v>147</v>
      </c>
      <c r="H37" s="91"/>
    </row>
    <row r="38" spans="2:8" ht="12.75" x14ac:dyDescent="0.2">
      <c r="B38" s="90"/>
      <c r="C38" s="90"/>
      <c r="D38" s="90"/>
      <c r="E38" s="74"/>
      <c r="F38" s="74"/>
      <c r="G38" s="91"/>
      <c r="H38" s="91"/>
    </row>
  </sheetData>
  <mergeCells count="12">
    <mergeCell ref="B36:D36"/>
    <mergeCell ref="G36:H36"/>
    <mergeCell ref="B37:D38"/>
    <mergeCell ref="G37:H38"/>
    <mergeCell ref="B9:B10"/>
    <mergeCell ref="C9:C10"/>
    <mergeCell ref="B8:F8"/>
    <mergeCell ref="B1:D1"/>
    <mergeCell ref="B2:D2"/>
    <mergeCell ref="B3:D3"/>
    <mergeCell ref="B6:F6"/>
    <mergeCell ref="B7:F7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H19"/>
  <sheetViews>
    <sheetView showGridLines="0" workbookViewId="0">
      <selection activeCell="C7" sqref="C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8" x14ac:dyDescent="0.2">
      <c r="B1" s="85" t="str">
        <f>'Notas de Disciplina Financiera'!A1</f>
        <v>SISTEMA DE AGUA POTABLE, ALCANTARILLADO Y SANEAMIENTO DE LA COMUNIDAD DE VALTIERRILLA, DEL MUNICIPIO DE SALAMANCA, GTO.</v>
      </c>
      <c r="C1" s="85"/>
      <c r="D1" s="85"/>
      <c r="E1" s="38" t="s">
        <v>0</v>
      </c>
      <c r="F1" s="39">
        <f>'Notas de Disciplina Financiera'!D1</f>
        <v>2024</v>
      </c>
    </row>
    <row r="2" spans="1:8" x14ac:dyDescent="0.2">
      <c r="B2" s="85" t="s">
        <v>1</v>
      </c>
      <c r="C2" s="85"/>
      <c r="D2" s="85"/>
      <c r="E2" s="38" t="s">
        <v>2</v>
      </c>
      <c r="F2" s="39" t="str">
        <f>'Notas de Disciplina Financiera'!D2</f>
        <v>Trimestral</v>
      </c>
    </row>
    <row r="3" spans="1:8" x14ac:dyDescent="0.2">
      <c r="B3" s="85" t="str">
        <f>'Notas de Disciplina Financiera'!A3</f>
        <v>Correspondiente del 01/01/2024 al 30/09/2024</v>
      </c>
      <c r="C3" s="85"/>
      <c r="D3" s="85"/>
      <c r="E3" s="38" t="s">
        <v>4</v>
      </c>
      <c r="F3" s="39">
        <f>'Notas de Disciplina Financiera'!D3</f>
        <v>3</v>
      </c>
    </row>
    <row r="5" spans="1:8" x14ac:dyDescent="0.2">
      <c r="B5" s="41"/>
      <c r="C5" s="41" t="s">
        <v>16</v>
      </c>
    </row>
    <row r="6" spans="1:8" x14ac:dyDescent="0.2">
      <c r="C6" s="41" t="s">
        <v>150</v>
      </c>
    </row>
    <row r="7" spans="1:8" x14ac:dyDescent="0.2">
      <c r="B7" s="1" t="s">
        <v>134</v>
      </c>
    </row>
    <row r="8" spans="1:8" x14ac:dyDescent="0.2">
      <c r="B8" s="43" t="s">
        <v>135</v>
      </c>
    </row>
    <row r="9" spans="1:8" x14ac:dyDescent="0.2">
      <c r="A9" s="40"/>
      <c r="B9" s="45" t="s">
        <v>136</v>
      </c>
    </row>
    <row r="10" spans="1:8" x14ac:dyDescent="0.2">
      <c r="B10" s="45" t="s">
        <v>137</v>
      </c>
    </row>
    <row r="13" spans="1:8" ht="12.75" x14ac:dyDescent="0.2">
      <c r="B13" s="73" t="s">
        <v>143</v>
      </c>
      <c r="C13" s="74"/>
      <c r="D13" s="74"/>
      <c r="E13" s="74"/>
      <c r="F13" s="74"/>
      <c r="G13" s="74"/>
      <c r="H13" s="74"/>
    </row>
    <row r="14" spans="1:8" x14ac:dyDescent="0.2">
      <c r="G14" s="75"/>
      <c r="H14" s="75"/>
    </row>
    <row r="15" spans="1:8" x14ac:dyDescent="0.2">
      <c r="G15" s="75"/>
      <c r="H15" s="75"/>
    </row>
    <row r="16" spans="1:8" x14ac:dyDescent="0.2">
      <c r="G16" s="75"/>
      <c r="H16" s="75"/>
    </row>
    <row r="17" spans="2:8" ht="12.75" x14ac:dyDescent="0.2">
      <c r="B17" s="88" t="s">
        <v>144</v>
      </c>
      <c r="C17" s="88"/>
      <c r="D17" s="88"/>
      <c r="E17" s="74"/>
      <c r="F17" s="74"/>
      <c r="G17" s="89" t="s">
        <v>145</v>
      </c>
      <c r="H17" s="89"/>
    </row>
    <row r="18" spans="2:8" ht="12.75" x14ac:dyDescent="0.2">
      <c r="B18" s="90" t="s">
        <v>146</v>
      </c>
      <c r="C18" s="90"/>
      <c r="D18" s="90"/>
      <c r="E18" s="74"/>
      <c r="F18" s="74"/>
      <c r="G18" s="91" t="s">
        <v>147</v>
      </c>
      <c r="H18" s="91"/>
    </row>
    <row r="19" spans="2:8" ht="12.75" x14ac:dyDescent="0.2">
      <c r="B19" s="90"/>
      <c r="C19" s="90"/>
      <c r="D19" s="90"/>
      <c r="E19" s="74"/>
      <c r="F19" s="74"/>
      <c r="G19" s="91"/>
      <c r="H19" s="91"/>
    </row>
  </sheetData>
  <mergeCells count="7">
    <mergeCell ref="B18:D19"/>
    <mergeCell ref="G18:H19"/>
    <mergeCell ref="B1:D1"/>
    <mergeCell ref="B2:D2"/>
    <mergeCell ref="B3:D3"/>
    <mergeCell ref="B17:D17"/>
    <mergeCell ref="G17:H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H19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8" x14ac:dyDescent="0.2">
      <c r="B1" s="85" t="str">
        <f>'Notas de Disciplina Financiera'!A1</f>
        <v>SISTEMA DE AGUA POTABLE, ALCANTARILLADO Y SANEAMIENTO DE LA COMUNIDAD DE VALTIERRILLA, DEL MUNICIPIO DE SALAMANCA, GTO.</v>
      </c>
      <c r="C1" s="85"/>
      <c r="D1" s="85"/>
      <c r="E1" s="38" t="s">
        <v>0</v>
      </c>
      <c r="F1" s="39">
        <f>'Notas de Disciplina Financiera'!D1</f>
        <v>2024</v>
      </c>
    </row>
    <row r="2" spans="1:8" x14ac:dyDescent="0.2">
      <c r="B2" s="85" t="s">
        <v>1</v>
      </c>
      <c r="C2" s="85"/>
      <c r="D2" s="85"/>
      <c r="E2" s="38" t="s">
        <v>2</v>
      </c>
      <c r="F2" s="39" t="str">
        <f>'Notas de Disciplina Financiera'!D2</f>
        <v>Trimestral</v>
      </c>
    </row>
    <row r="3" spans="1:8" x14ac:dyDescent="0.2">
      <c r="B3" s="85" t="str">
        <f>'Notas de Disciplina Financiera'!A3</f>
        <v>Correspondiente del 01/01/2024 al 30/09/2024</v>
      </c>
      <c r="C3" s="85"/>
      <c r="D3" s="85"/>
      <c r="E3" s="38" t="s">
        <v>4</v>
      </c>
      <c r="F3" s="39">
        <f>'Notas de Disciplina Financiera'!D3</f>
        <v>3</v>
      </c>
    </row>
    <row r="5" spans="1:8" x14ac:dyDescent="0.2">
      <c r="B5" s="41"/>
      <c r="C5" s="41" t="s">
        <v>18</v>
      </c>
    </row>
    <row r="7" spans="1:8" x14ac:dyDescent="0.2">
      <c r="B7" s="1" t="s">
        <v>134</v>
      </c>
    </row>
    <row r="8" spans="1:8" x14ac:dyDescent="0.2">
      <c r="B8" s="43" t="s">
        <v>138</v>
      </c>
    </row>
    <row r="9" spans="1:8" x14ac:dyDescent="0.2">
      <c r="A9" s="40"/>
      <c r="B9" s="44" t="s">
        <v>139</v>
      </c>
    </row>
    <row r="10" spans="1:8" x14ac:dyDescent="0.2">
      <c r="B10" s="44" t="s">
        <v>140</v>
      </c>
    </row>
    <row r="13" spans="1:8" ht="12.75" x14ac:dyDescent="0.2">
      <c r="B13" s="73" t="s">
        <v>143</v>
      </c>
      <c r="C13" s="74"/>
      <c r="D13" s="74"/>
      <c r="E13" s="74"/>
      <c r="F13" s="74"/>
      <c r="G13" s="74"/>
      <c r="H13" s="74"/>
    </row>
    <row r="14" spans="1:8" ht="10.15" customHeight="1" x14ac:dyDescent="0.2">
      <c r="G14" s="75"/>
      <c r="H14" s="75"/>
    </row>
    <row r="15" spans="1:8" x14ac:dyDescent="0.2">
      <c r="G15" s="75"/>
      <c r="H15" s="75"/>
    </row>
    <row r="16" spans="1:8" x14ac:dyDescent="0.2">
      <c r="G16" s="75"/>
      <c r="H16" s="75"/>
    </row>
    <row r="17" spans="2:8" ht="12.75" x14ac:dyDescent="0.2">
      <c r="B17" s="88" t="s">
        <v>144</v>
      </c>
      <c r="C17" s="88"/>
      <c r="D17" s="88"/>
      <c r="E17" s="74"/>
      <c r="F17" s="74"/>
      <c r="G17" s="89" t="s">
        <v>145</v>
      </c>
      <c r="H17" s="89"/>
    </row>
    <row r="18" spans="2:8" ht="12.75" x14ac:dyDescent="0.2">
      <c r="B18" s="90" t="s">
        <v>146</v>
      </c>
      <c r="C18" s="90"/>
      <c r="D18" s="90"/>
      <c r="E18" s="74"/>
      <c r="F18" s="74"/>
      <c r="G18" s="91" t="s">
        <v>147</v>
      </c>
      <c r="H18" s="91"/>
    </row>
    <row r="19" spans="2:8" ht="12.75" x14ac:dyDescent="0.2">
      <c r="B19" s="90"/>
      <c r="C19" s="90"/>
      <c r="D19" s="90"/>
      <c r="E19" s="74"/>
      <c r="F19" s="74"/>
      <c r="G19" s="91"/>
      <c r="H19" s="91"/>
    </row>
  </sheetData>
  <mergeCells count="7">
    <mergeCell ref="B17:D17"/>
    <mergeCell ref="G17:H17"/>
    <mergeCell ref="B18:D19"/>
    <mergeCell ref="G18:H19"/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H16"/>
  <sheetViews>
    <sheetView showGridLines="0" tabSelected="1" workbookViewId="0">
      <selection activeCell="C7" sqref="C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8" x14ac:dyDescent="0.2">
      <c r="B1" s="85" t="str">
        <f>'Notas de Disciplina Financiera'!A1</f>
        <v>SISTEMA DE AGUA POTABLE, ALCANTARILLADO Y SANEAMIENTO DE LA COMUNIDAD DE VALTIERRILLA, DEL MUNICIPIO DE SALAMANCA, GTO.</v>
      </c>
      <c r="C1" s="85"/>
      <c r="D1" s="85"/>
      <c r="E1" s="38" t="s">
        <v>0</v>
      </c>
      <c r="F1" s="39">
        <f>'Notas de Disciplina Financiera'!D1</f>
        <v>2024</v>
      </c>
    </row>
    <row r="2" spans="1:8" x14ac:dyDescent="0.2">
      <c r="B2" s="85" t="s">
        <v>1</v>
      </c>
      <c r="C2" s="85"/>
      <c r="D2" s="85"/>
      <c r="E2" s="38" t="s">
        <v>2</v>
      </c>
      <c r="F2" s="39" t="str">
        <f>'Notas de Disciplina Financiera'!D2</f>
        <v>Trimestral</v>
      </c>
    </row>
    <row r="3" spans="1:8" x14ac:dyDescent="0.2">
      <c r="B3" s="85" t="str">
        <f>'Notas de Disciplina Financiera'!A3</f>
        <v>Correspondiente del 01/01/2024 al 30/09/2024</v>
      </c>
      <c r="C3" s="85"/>
      <c r="D3" s="85"/>
      <c r="E3" s="38" t="s">
        <v>4</v>
      </c>
      <c r="F3" s="39">
        <f>'Notas de Disciplina Financiera'!D3</f>
        <v>3</v>
      </c>
    </row>
    <row r="5" spans="1:8" x14ac:dyDescent="0.2">
      <c r="B5" s="41"/>
      <c r="C5" s="41" t="s">
        <v>20</v>
      </c>
    </row>
    <row r="6" spans="1:8" x14ac:dyDescent="0.2">
      <c r="C6" s="41" t="s">
        <v>151</v>
      </c>
    </row>
    <row r="7" spans="1:8" x14ac:dyDescent="0.2">
      <c r="B7" s="1" t="s">
        <v>134</v>
      </c>
    </row>
    <row r="8" spans="1:8" x14ac:dyDescent="0.2">
      <c r="B8" s="43" t="s">
        <v>141</v>
      </c>
    </row>
    <row r="9" spans="1:8" x14ac:dyDescent="0.2">
      <c r="A9" s="40"/>
    </row>
    <row r="10" spans="1:8" ht="12.75" x14ac:dyDescent="0.2">
      <c r="B10" s="73" t="s">
        <v>143</v>
      </c>
      <c r="C10" s="74"/>
      <c r="D10" s="74"/>
      <c r="E10" s="74"/>
      <c r="F10" s="74"/>
      <c r="G10" s="74"/>
      <c r="H10" s="74"/>
    </row>
    <row r="11" spans="1:8" x14ac:dyDescent="0.2">
      <c r="G11" s="75"/>
      <c r="H11" s="75"/>
    </row>
    <row r="12" spans="1:8" x14ac:dyDescent="0.2">
      <c r="G12" s="75"/>
      <c r="H12" s="75"/>
    </row>
    <row r="13" spans="1:8" x14ac:dyDescent="0.2">
      <c r="G13" s="75"/>
      <c r="H13" s="75"/>
    </row>
    <row r="14" spans="1:8" ht="12.75" x14ac:dyDescent="0.2">
      <c r="B14" s="88" t="s">
        <v>144</v>
      </c>
      <c r="C14" s="88"/>
      <c r="D14" s="88"/>
      <c r="E14" s="74"/>
      <c r="F14" s="74"/>
      <c r="G14" s="89" t="s">
        <v>145</v>
      </c>
      <c r="H14" s="89"/>
    </row>
    <row r="15" spans="1:8" ht="12.75" x14ac:dyDescent="0.2">
      <c r="B15" s="90" t="s">
        <v>146</v>
      </c>
      <c r="C15" s="90"/>
      <c r="D15" s="90"/>
      <c r="E15" s="74"/>
      <c r="F15" s="74"/>
      <c r="G15" s="91" t="s">
        <v>147</v>
      </c>
      <c r="H15" s="91"/>
    </row>
    <row r="16" spans="1:8" ht="12.75" x14ac:dyDescent="0.2">
      <c r="B16" s="90"/>
      <c r="C16" s="90"/>
      <c r="D16" s="90"/>
      <c r="E16" s="74"/>
      <c r="F16" s="74"/>
      <c r="G16" s="91"/>
      <c r="H16" s="91"/>
    </row>
  </sheetData>
  <mergeCells count="7">
    <mergeCell ref="B15:D16"/>
    <mergeCell ref="G15:H16"/>
    <mergeCell ref="B1:D1"/>
    <mergeCell ref="B2:D2"/>
    <mergeCell ref="B3:D3"/>
    <mergeCell ref="B14:D14"/>
    <mergeCell ref="G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AGUA POTABLE VALTIERRILLA</cp:lastModifiedBy>
  <cp:revision/>
  <dcterms:created xsi:type="dcterms:W3CDTF">2024-03-15T21:50:03Z</dcterms:created>
  <dcterms:modified xsi:type="dcterms:W3CDTF">2024-10-17T20:32:25Z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