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Admin\Desktop\21.-INFORMES TRIMESTRALES\2023\4TO TRIMESTRE\"/>
    </mc:Choice>
  </mc:AlternateContent>
  <xr:revisionPtr revIDLastSave="0" documentId="13_ncr:1_{9587900B-0B51-4788-96B0-05085E301A6C}" xr6:coauthVersionLast="47" xr6:coauthVersionMax="47" xr10:uidLastSave="{00000000-0000-0000-0000-000000000000}"/>
  <bookViews>
    <workbookView xWindow="-120" yWindow="-120" windowWidth="19440" windowHeight="11160" tabRatio="885" activeTab="3"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7" i="6" l="1"/>
  <c r="D77" i="6"/>
  <c r="E77" i="6"/>
  <c r="F77" i="6"/>
  <c r="G77" i="6"/>
  <c r="B77" i="6"/>
  <c r="C43" i="5"/>
  <c r="D43" i="5"/>
  <c r="E43" i="5"/>
  <c r="F43" i="5"/>
  <c r="G43" i="5"/>
  <c r="B43" i="5"/>
  <c r="D40" i="5"/>
  <c r="F52" i="4"/>
  <c r="E52" i="4"/>
  <c r="C52" i="4"/>
  <c r="B52" i="4"/>
  <c r="D50" i="4"/>
  <c r="G50" i="4" s="1"/>
  <c r="D48" i="4"/>
  <c r="G48" i="4" s="1"/>
  <c r="D46" i="4"/>
  <c r="G46" i="4" s="1"/>
  <c r="D44" i="4"/>
  <c r="G44" i="4" s="1"/>
  <c r="D42" i="4"/>
  <c r="G42" i="4" s="1"/>
  <c r="D40" i="4"/>
  <c r="G40" i="4" s="1"/>
  <c r="D38" i="4"/>
  <c r="G38" i="4" s="1"/>
  <c r="G30" i="4"/>
  <c r="F30" i="4"/>
  <c r="E30" i="4"/>
  <c r="D30" i="4"/>
  <c r="C30" i="4"/>
  <c r="B30" i="4"/>
  <c r="F16" i="8"/>
  <c r="E16" i="8"/>
  <c r="C16" i="8"/>
  <c r="B16" i="8"/>
  <c r="D14" i="8"/>
  <c r="G14" i="8" s="1"/>
  <c r="G12" i="8"/>
  <c r="D12" i="8"/>
  <c r="D10" i="8"/>
  <c r="G10" i="8" s="1"/>
  <c r="G8" i="8"/>
  <c r="D8" i="8"/>
  <c r="D6" i="8"/>
  <c r="G6" i="8" s="1"/>
  <c r="C53" i="6"/>
  <c r="D53" i="6"/>
  <c r="E53" i="6"/>
  <c r="F53" i="6"/>
  <c r="G53" i="6"/>
  <c r="B53" i="6"/>
  <c r="C43" i="6"/>
  <c r="D43" i="6"/>
  <c r="E43" i="6"/>
  <c r="F43" i="6"/>
  <c r="G43" i="6"/>
  <c r="B43" i="6"/>
  <c r="C33" i="6"/>
  <c r="D33" i="6"/>
  <c r="E33" i="6"/>
  <c r="F33" i="6"/>
  <c r="G33" i="6"/>
  <c r="B33" i="6"/>
  <c r="C23" i="6"/>
  <c r="D23" i="6"/>
  <c r="E23" i="6"/>
  <c r="F23" i="6"/>
  <c r="G23" i="6"/>
  <c r="B23" i="6"/>
  <c r="C13" i="6"/>
  <c r="D13" i="6"/>
  <c r="E13" i="6"/>
  <c r="F13" i="6"/>
  <c r="G13" i="6"/>
  <c r="B13" i="6"/>
  <c r="C5" i="6"/>
  <c r="D5" i="6"/>
  <c r="E5" i="6"/>
  <c r="F5" i="6"/>
  <c r="G5" i="6"/>
  <c r="B5" i="6"/>
  <c r="G52" i="4" l="1"/>
  <c r="D52" i="4"/>
  <c r="G16" i="8"/>
  <c r="D16" i="8"/>
</calcChain>
</file>

<file path=xl/sharedStrings.xml><?xml version="1.0" encoding="utf-8"?>
<sst xmlns="http://schemas.openxmlformats.org/spreadsheetml/2006/main" count="213" uniqueCount="138">
  <si>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</si>
  <si>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</si>
  <si>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</si>
  <si>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</si>
  <si>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</si>
  <si>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</si>
  <si>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</si>
  <si>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</si>
  <si>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</si>
  <si>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</si>
  <si>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</si>
  <si>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</si>
  <si>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</si>
  <si>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</si>
  <si>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</si>
  <si>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</si>
  <si>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</si>
  <si>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</si>
  <si>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</si>
  <si>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</si>
  <si>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</si>
  <si>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</si>
  <si>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</si>
  <si>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</si>
  <si>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</si>
  <si>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</si>
  <si>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</si>
  <si>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</si>
  <si>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</si>
  <si>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</si>
  <si>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</si>
  <si>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</si>
  <si>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</si>
  <si>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</si>
  <si>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</si>
  <si>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</si>
  <si>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</si>
  <si>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</si>
  <si>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</si>
  <si>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</si>
  <si>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</si>
  <si>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</si>
  <si>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</si>
  <si>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</si>
  <si>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</si>
  <si>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</si>
  <si>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</si>
  <si>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</si>
  <si>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</si>
  <si>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</si>
  <si>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</si>
  <si>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</si>
  <si>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</si>
  <si>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</si>
  <si>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</si>
  <si>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</si>
  <si>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</si>
  <si>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</si>
  <si>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</si>
  <si>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</si>
  <si>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</si>
  <si>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</si>
  <si>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</si>
  <si>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</si>
  <si>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</si>
  <si>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</si>
  <si>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</si>
  <si>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</si>
  <si>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</si>
  <si>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</si>
  <si>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</si>
  <si>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</si>
  <si>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</si>
  <si>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</si>
  <si>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</si>
  <si>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</si>
  <si>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</si>
  <si>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</si>
  <si>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</si>
  <si>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</si>
  <si>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</si>
  <si>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</si>
  <si>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</si>
  <si>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</si>
  <si>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</si>
  <si>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</si>
  <si>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</si>
  <si>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</si>
  <si>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</si>
  <si>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</si>
  <si>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</si>
  <si>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</si>
  <si>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</si>
  <si>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</si>
  <si>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</si>
  <si>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</si>
  <si>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</si>
  <si>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</si>
  <si>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</si>
  <si>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</si>
  <si>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</si>
  <si>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</si>
  <si>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</si>
  <si>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</si>
  <si>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</si>
  <si>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</si>
  <si>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</si>
  <si>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</si>
  <si>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</si>
  <si>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</si>
  <si>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</si>
  <si>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</si>
  <si>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</si>
  <si>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</si>
  <si>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</si>
  <si>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</si>
  <si>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</si>
  <si>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</si>
  <si>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</si>
  <si>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</si>
  <si>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</si>
  <si>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</si>
  <si>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</si>
  <si>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</si>
  <si>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</si>
  <si>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</si>
  <si>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</si>
  <si>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</si>
  <si>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SISTEMA DE AGUA POTABLE, ALCANTARILLADO Y SANEAMIENTO DE LA COMUNIDAD DE VALTIERRILLA, DEL MUNICIPIO DE SALAMANCA, GTO.
Estado Analítico del Ejercicio del Presupuesto de Egresos
Clasificación por Objeto del Gasto (Capítulo y Concepto)
Del 01 DE ENERO AL 31 DE DICIEMBRE 2023</t>
  </si>
  <si>
    <t>SISTEMA DE AGUA POTABLE, ALCANTARILLADO Y SANEAMIENTO DE LA COMUNIDAD DE VALTIERRILLA, DEL MUNICIPIO DE SALAMANCA, GTO.
Estado Analítico del Ejercicio del Presupuesto de Egresos
Clasificación Económica (por Tipo de Gasto)
Estado Analítico del Ejercicio del Presupuesto de Egresos
Clasificación Económica (por Tipo de Gasto)
Del 01 DE ENERO AL 31 DE DICIEMBRE 2023</t>
  </si>
  <si>
    <t>SISTEMA DE AGUA POTABLE, ALCANTARILLADO Y SANEAMIENTO DE LA COMUNIDAD DE VALTIERRILLA, DEL MUNICIPIO DE SALAMANCA, GTO.
Estado Analítico del Ejercicio del Presupuesto de Egresos
Clasificación Administrativa
Del 01 DE ENERO AL 31 DE DICIEMBRE 2023</t>
  </si>
  <si>
    <t>SAPASVA</t>
  </si>
  <si>
    <t>Bajo protesta de decir verdad declaramos que los Estados Financieros y sus notas, son razonablemente correctos y son responsabilidad del emisor.</t>
  </si>
  <si>
    <t>BIOL. LUIS MIGUEL ALFARO PRIETO</t>
  </si>
  <si>
    <t>ARQ. FERNANDO MIRANDA MEDINA</t>
  </si>
  <si>
    <t>COORDINADOR ADMINISTRATIVO SAPASVA</t>
  </si>
  <si>
    <t>PRESIDENTE CONSEJO DIRECTIVO SAPASVA</t>
  </si>
  <si>
    <t>SISTEMA DE AGUA POTABLE, ALCANTARILLADO Y SANEAMIENTO DE LA COMUNIDAD DE VALTIERRILLA, DEL MUNICIPIO DE SALAMANCA, GTO.
Estado Analítico del Ejercicio del Presupuesto de Egresos
Clasificación Funcional (Finalidad y Función)
Del 01 DE ENERO AL 31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</si>
</sst>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59">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0" fontId="2" fillId="0" borderId="0" xfId="8" applyFont="1" applyAlignment="1">
      <alignment vertical="top"/>
    </xf>
    <xf numFmtId="0" fontId="1" fillId="0" borderId="0" xfId="10"/>
    <xf numFmtId="0" fontId="8" fillId="0" borderId="0" xfId="0" applyFont="1"/>
    <xf numFmtId="4" fontId="8" fillId="0" borderId="0" xfId="0" applyNumberFormat="1" applyFont="1"/>
    <xf numFmtId="4" fontId="6" fillId="0" borderId="14" xfId="0" applyNumberFormat="1" applyFont="1" applyBorder="1" applyProtection="1">
      <protection locked="0"/>
    </xf>
    <xf numFmtId="4" fontId="6" fillId="0" borderId="12" xfId="0" applyNumberFormat="1" applyFont="1" applyBorder="1" applyProtection="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8" fillId="0" borderId="0" xfId="10" applyFont="1" applyAlignment="1">
      <alignment horizontal="center"/>
    </xf>
    <xf numFmtId="4" fontId="8" fillId="0" borderId="0" xfId="10" applyNumberFormat="1" applyFont="1" applyAlignment="1">
      <alignment horizontal="center"/>
    </xf>
    <xf numFmtId="0" fontId="8" fillId="0" borderId="0" xfId="10" applyFont="1" applyAlignment="1">
      <alignment horizontal="center" vertical="center" wrapText="1"/>
    </xf>
    <xf numFmtId="4" fontId="8" fillId="0" borderId="0" xfId="10" applyNumberFormat="1" applyFont="1" applyAlignment="1">
      <alignment horizont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4"/>
  <sheetViews>
    <sheetView showGridLines="0" workbookViewId="0">
      <selection activeCell="C80" sqref="C80"/>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48" t="s">
        <v>128</v>
      </c>
      <c r="B1" s="49"/>
      <c r="C1" s="49"/>
      <c r="D1" s="49"/>
      <c r="E1" s="49"/>
      <c r="F1" s="49"/>
      <c r="G1" s="50"/>
    </row>
    <row r="2" spans="1:7" x14ac:dyDescent="0.2">
      <c r="A2" s="24"/>
      <c r="B2" s="27" t="s">
        <v>0</v>
      </c>
      <c r="C2" s="28"/>
      <c r="D2" s="28"/>
      <c r="E2" s="28"/>
      <c r="F2" s="29"/>
      <c r="G2" s="51" t="s">
        <v>7</v>
      </c>
    </row>
    <row r="3" spans="1:7" ht="24.95" customHeight="1" x14ac:dyDescent="0.2">
      <c r="A3" s="25" t="s">
        <v>1</v>
      </c>
      <c r="B3" s="3" t="s">
        <v>2</v>
      </c>
      <c r="C3" s="3" t="s">
        <v>3</v>
      </c>
      <c r="D3" s="3" t="s">
        <v>4</v>
      </c>
      <c r="E3" s="3" t="s">
        <v>5</v>
      </c>
      <c r="F3" s="3" t="s">
        <v>6</v>
      </c>
      <c r="G3" s="52"/>
    </row>
    <row r="4" spans="1:7" x14ac:dyDescent="0.2">
      <c r="A4" s="26"/>
      <c r="B4" s="4">
        <v>1</v>
      </c>
      <c r="C4" s="4">
        <v>2</v>
      </c>
      <c r="D4" s="4" t="s">
        <v>8</v>
      </c>
      <c r="E4" s="4">
        <v>4</v>
      </c>
      <c r="F4" s="4">
        <v>5</v>
      </c>
      <c r="G4" s="4" t="s">
        <v>9</v>
      </c>
    </row>
    <row r="5" spans="1:7" x14ac:dyDescent="0.2">
      <c r="A5" s="41" t="s">
        <v>10</v>
      </c>
      <c r="B5" s="47">
        <f>SUM(B6:B12)</f>
        <v>4374015.6400000006</v>
      </c>
      <c r="C5" s="47">
        <f t="shared" ref="C5:G5" si="0">SUM(C6:C12)</f>
        <v>7000.0000000000582</v>
      </c>
      <c r="D5" s="47">
        <f t="shared" si="0"/>
        <v>4381015.6400000006</v>
      </c>
      <c r="E5" s="47">
        <f t="shared" si="0"/>
        <v>3139214.93</v>
      </c>
      <c r="F5" s="47">
        <f t="shared" si="0"/>
        <v>3139214.93</v>
      </c>
      <c r="G5" s="47">
        <f t="shared" si="0"/>
        <v>1241800.7100000004</v>
      </c>
    </row>
    <row r="6" spans="1:7" x14ac:dyDescent="0.2">
      <c r="A6" s="38" t="s">
        <v>11</v>
      </c>
      <c r="B6" s="6">
        <v>2918077.35</v>
      </c>
      <c r="C6" s="6">
        <v>647471.05000000005</v>
      </c>
      <c r="D6" s="6">
        <v>3565548.4000000004</v>
      </c>
      <c r="E6" s="6">
        <v>2743895.77</v>
      </c>
      <c r="F6" s="6">
        <v>2743895.77</v>
      </c>
      <c r="G6" s="6">
        <v>821652.63000000035</v>
      </c>
    </row>
    <row r="7" spans="1:7" x14ac:dyDescent="0.2">
      <c r="A7" s="38" t="s">
        <v>12</v>
      </c>
      <c r="B7" s="6">
        <v>117859.79</v>
      </c>
      <c r="C7" s="6">
        <v>-117859.79</v>
      </c>
      <c r="D7" s="6">
        <v>0</v>
      </c>
      <c r="E7" s="6">
        <v>0</v>
      </c>
      <c r="F7" s="6">
        <v>0</v>
      </c>
      <c r="G7" s="6">
        <v>0</v>
      </c>
    </row>
    <row r="8" spans="1:7" x14ac:dyDescent="0.2">
      <c r="A8" s="38" t="s">
        <v>13</v>
      </c>
      <c r="B8" s="6">
        <v>539931.48</v>
      </c>
      <c r="C8" s="6">
        <v>-145038.37</v>
      </c>
      <c r="D8" s="6">
        <v>394893.11</v>
      </c>
      <c r="E8" s="6">
        <v>348786.45</v>
      </c>
      <c r="F8" s="6">
        <v>348786.45</v>
      </c>
      <c r="G8" s="6">
        <v>46106.659999999974</v>
      </c>
    </row>
    <row r="9" spans="1:7" x14ac:dyDescent="0.2">
      <c r="A9" s="38" t="s">
        <v>14</v>
      </c>
      <c r="B9" s="6">
        <v>414520.35</v>
      </c>
      <c r="C9" s="6">
        <v>-40946.22</v>
      </c>
      <c r="D9" s="6">
        <v>373574.13</v>
      </c>
      <c r="E9" s="6">
        <v>0</v>
      </c>
      <c r="F9" s="6">
        <v>0</v>
      </c>
      <c r="G9" s="6">
        <v>373574.13</v>
      </c>
    </row>
    <row r="10" spans="1:7" x14ac:dyDescent="0.2">
      <c r="A10" s="38" t="s">
        <v>15</v>
      </c>
      <c r="B10" s="6">
        <v>383626.67</v>
      </c>
      <c r="C10" s="6">
        <v>-336626.67</v>
      </c>
      <c r="D10" s="6">
        <v>47000</v>
      </c>
      <c r="E10" s="6">
        <v>46532.71</v>
      </c>
      <c r="F10" s="6">
        <v>46532.71</v>
      </c>
      <c r="G10" s="6">
        <v>467.29000000000087</v>
      </c>
    </row>
    <row r="11" spans="1:7" x14ac:dyDescent="0.2">
      <c r="A11" s="38" t="s">
        <v>16</v>
      </c>
      <c r="B11" s="6">
        <v>0</v>
      </c>
      <c r="C11" s="6">
        <v>0</v>
      </c>
      <c r="D11" s="6">
        <v>0</v>
      </c>
      <c r="E11" s="6">
        <v>0</v>
      </c>
      <c r="F11" s="6">
        <v>0</v>
      </c>
      <c r="G11" s="6">
        <v>0</v>
      </c>
    </row>
    <row r="12" spans="1:7" x14ac:dyDescent="0.2">
      <c r="A12" s="38" t="s">
        <v>17</v>
      </c>
      <c r="B12" s="6">
        <v>0</v>
      </c>
      <c r="C12" s="6">
        <v>0</v>
      </c>
      <c r="D12" s="6">
        <v>0</v>
      </c>
      <c r="E12" s="6">
        <v>0</v>
      </c>
      <c r="F12" s="6">
        <v>0</v>
      </c>
      <c r="G12" s="6">
        <v>0</v>
      </c>
    </row>
    <row r="13" spans="1:7" x14ac:dyDescent="0.2">
      <c r="A13" s="41" t="s">
        <v>125</v>
      </c>
      <c r="B13" s="46">
        <f>SUM(B14:B22)</f>
        <v>647537.72</v>
      </c>
      <c r="C13" s="46">
        <f t="shared" ref="C13:G13" si="1">SUM(C14:C22)</f>
        <v>95000</v>
      </c>
      <c r="D13" s="46">
        <f t="shared" si="1"/>
        <v>742537.72</v>
      </c>
      <c r="E13" s="46">
        <f t="shared" si="1"/>
        <v>685863.41000000015</v>
      </c>
      <c r="F13" s="46">
        <f t="shared" si="1"/>
        <v>685863.41000000015</v>
      </c>
      <c r="G13" s="46">
        <f t="shared" si="1"/>
        <v>56674.31</v>
      </c>
    </row>
    <row r="14" spans="1:7" x14ac:dyDescent="0.2">
      <c r="A14" s="38" t="s">
        <v>18</v>
      </c>
      <c r="B14" s="6">
        <v>100000</v>
      </c>
      <c r="C14" s="6">
        <v>0</v>
      </c>
      <c r="D14" s="6">
        <v>100000</v>
      </c>
      <c r="E14" s="6">
        <v>68792.75</v>
      </c>
      <c r="F14" s="6">
        <v>68792.75</v>
      </c>
      <c r="G14" s="6">
        <v>31207.25</v>
      </c>
    </row>
    <row r="15" spans="1:7" x14ac:dyDescent="0.2">
      <c r="A15" s="38" t="s">
        <v>19</v>
      </c>
      <c r="B15" s="6">
        <v>0</v>
      </c>
      <c r="C15" s="6">
        <v>54953.93</v>
      </c>
      <c r="D15" s="6">
        <v>54953.93</v>
      </c>
      <c r="E15" s="6">
        <v>54953.93</v>
      </c>
      <c r="F15" s="6">
        <v>54953.93</v>
      </c>
      <c r="G15" s="6">
        <v>0</v>
      </c>
    </row>
    <row r="16" spans="1:7" x14ac:dyDescent="0.2">
      <c r="A16" s="38" t="s">
        <v>20</v>
      </c>
      <c r="B16" s="6">
        <v>0</v>
      </c>
      <c r="C16" s="6">
        <v>0</v>
      </c>
      <c r="D16" s="6">
        <v>0</v>
      </c>
      <c r="E16" s="6">
        <v>0</v>
      </c>
      <c r="F16" s="6">
        <v>0</v>
      </c>
      <c r="G16" s="6">
        <v>0</v>
      </c>
    </row>
    <row r="17" spans="1:7" x14ac:dyDescent="0.2">
      <c r="A17" s="38" t="s">
        <v>21</v>
      </c>
      <c r="B17" s="6">
        <v>338000</v>
      </c>
      <c r="C17" s="6">
        <v>-60323.07</v>
      </c>
      <c r="D17" s="6">
        <v>277676.93</v>
      </c>
      <c r="E17" s="6">
        <v>252209.87</v>
      </c>
      <c r="F17" s="6">
        <v>252209.87</v>
      </c>
      <c r="G17" s="6">
        <v>25467.059999999998</v>
      </c>
    </row>
    <row r="18" spans="1:7" x14ac:dyDescent="0.2">
      <c r="A18" s="38" t="s">
        <v>22</v>
      </c>
      <c r="B18" s="6">
        <v>80000</v>
      </c>
      <c r="C18" s="6">
        <v>19956.47</v>
      </c>
      <c r="D18" s="6">
        <v>99956.47</v>
      </c>
      <c r="E18" s="6">
        <v>99956.47</v>
      </c>
      <c r="F18" s="6">
        <v>99956.47</v>
      </c>
      <c r="G18" s="6">
        <v>0</v>
      </c>
    </row>
    <row r="19" spans="1:7" x14ac:dyDescent="0.2">
      <c r="A19" s="38" t="s">
        <v>23</v>
      </c>
      <c r="B19" s="6">
        <v>71537.72</v>
      </c>
      <c r="C19" s="6">
        <v>29499.84</v>
      </c>
      <c r="D19" s="6">
        <v>101037.56</v>
      </c>
      <c r="E19" s="6">
        <v>101037.56</v>
      </c>
      <c r="F19" s="6">
        <v>101037.56</v>
      </c>
      <c r="G19" s="6">
        <v>0</v>
      </c>
    </row>
    <row r="20" spans="1:7" x14ac:dyDescent="0.2">
      <c r="A20" s="38" t="s">
        <v>24</v>
      </c>
      <c r="B20" s="6">
        <v>8000</v>
      </c>
      <c r="C20" s="6">
        <v>35641.03</v>
      </c>
      <c r="D20" s="6">
        <v>43641.03</v>
      </c>
      <c r="E20" s="6">
        <v>43641.03</v>
      </c>
      <c r="F20" s="6">
        <v>43641.03</v>
      </c>
      <c r="G20" s="6">
        <v>0</v>
      </c>
    </row>
    <row r="21" spans="1:7" x14ac:dyDescent="0.2">
      <c r="A21" s="38" t="s">
        <v>25</v>
      </c>
      <c r="B21" s="6">
        <v>0</v>
      </c>
      <c r="C21" s="6">
        <v>0</v>
      </c>
      <c r="D21" s="6">
        <v>0</v>
      </c>
      <c r="E21" s="6">
        <v>0</v>
      </c>
      <c r="F21" s="6">
        <v>0</v>
      </c>
      <c r="G21" s="6">
        <v>0</v>
      </c>
    </row>
    <row r="22" spans="1:7" x14ac:dyDescent="0.2">
      <c r="A22" s="38" t="s">
        <v>26</v>
      </c>
      <c r="B22" s="6">
        <v>50000</v>
      </c>
      <c r="C22" s="6">
        <v>15271.8</v>
      </c>
      <c r="D22" s="6">
        <v>65271.8</v>
      </c>
      <c r="E22" s="6">
        <v>65271.8</v>
      </c>
      <c r="F22" s="6">
        <v>65271.8</v>
      </c>
      <c r="G22" s="6">
        <v>0</v>
      </c>
    </row>
    <row r="23" spans="1:7" x14ac:dyDescent="0.2">
      <c r="A23" s="41" t="s">
        <v>27</v>
      </c>
      <c r="B23" s="46">
        <f>SUM(B24:B32)</f>
        <v>1920100</v>
      </c>
      <c r="C23" s="46">
        <f t="shared" ref="C23:G23" si="2">SUM(C24:C32)</f>
        <v>324687.10000000003</v>
      </c>
      <c r="D23" s="46">
        <f t="shared" si="2"/>
        <v>2244787.1</v>
      </c>
      <c r="E23" s="46">
        <f t="shared" si="2"/>
        <v>2173842.6</v>
      </c>
      <c r="F23" s="46">
        <f t="shared" si="2"/>
        <v>2173842.6</v>
      </c>
      <c r="G23" s="46">
        <f t="shared" si="2"/>
        <v>70944.5</v>
      </c>
    </row>
    <row r="24" spans="1:7" x14ac:dyDescent="0.2">
      <c r="A24" s="38" t="s">
        <v>28</v>
      </c>
      <c r="B24" s="6">
        <v>839100</v>
      </c>
      <c r="C24" s="6">
        <v>476322.03</v>
      </c>
      <c r="D24" s="6">
        <v>1315422.03</v>
      </c>
      <c r="E24" s="6">
        <v>1315422.03</v>
      </c>
      <c r="F24" s="6">
        <v>1315422.03</v>
      </c>
      <c r="G24" s="6">
        <v>0</v>
      </c>
    </row>
    <row r="25" spans="1:7" x14ac:dyDescent="0.2">
      <c r="A25" s="38" t="s">
        <v>29</v>
      </c>
      <c r="B25" s="6">
        <v>29000</v>
      </c>
      <c r="C25" s="6">
        <v>0</v>
      </c>
      <c r="D25" s="6">
        <v>29000</v>
      </c>
      <c r="E25" s="6">
        <v>18400</v>
      </c>
      <c r="F25" s="6">
        <v>18400</v>
      </c>
      <c r="G25" s="6">
        <v>10600</v>
      </c>
    </row>
    <row r="26" spans="1:7" x14ac:dyDescent="0.2">
      <c r="A26" s="38" t="s">
        <v>30</v>
      </c>
      <c r="B26" s="6">
        <v>415000</v>
      </c>
      <c r="C26" s="6">
        <v>-230000</v>
      </c>
      <c r="D26" s="6">
        <v>185000</v>
      </c>
      <c r="E26" s="6">
        <v>130662.5</v>
      </c>
      <c r="F26" s="6">
        <v>130662.5</v>
      </c>
      <c r="G26" s="6">
        <v>54337.5</v>
      </c>
    </row>
    <row r="27" spans="1:7" x14ac:dyDescent="0.2">
      <c r="A27" s="38" t="s">
        <v>31</v>
      </c>
      <c r="B27" s="6">
        <v>10000</v>
      </c>
      <c r="C27" s="6">
        <v>0</v>
      </c>
      <c r="D27" s="6">
        <v>10000</v>
      </c>
      <c r="E27" s="6">
        <v>8993</v>
      </c>
      <c r="F27" s="6">
        <v>8993</v>
      </c>
      <c r="G27" s="6">
        <v>1007</v>
      </c>
    </row>
    <row r="28" spans="1:7" x14ac:dyDescent="0.2">
      <c r="A28" s="38" t="s">
        <v>32</v>
      </c>
      <c r="B28" s="6">
        <v>277000</v>
      </c>
      <c r="C28" s="6">
        <v>128808.38</v>
      </c>
      <c r="D28" s="6">
        <v>405808.38</v>
      </c>
      <c r="E28" s="6">
        <v>405808.38</v>
      </c>
      <c r="F28" s="6">
        <v>405808.38</v>
      </c>
      <c r="G28" s="6">
        <v>0</v>
      </c>
    </row>
    <row r="29" spans="1:7" x14ac:dyDescent="0.2">
      <c r="A29" s="38" t="s">
        <v>33</v>
      </c>
      <c r="B29" s="6">
        <v>5000</v>
      </c>
      <c r="C29" s="6">
        <v>0</v>
      </c>
      <c r="D29" s="6">
        <v>5000</v>
      </c>
      <c r="E29" s="6">
        <v>0</v>
      </c>
      <c r="F29" s="6">
        <v>0</v>
      </c>
      <c r="G29" s="6">
        <v>5000</v>
      </c>
    </row>
    <row r="30" spans="1:7" x14ac:dyDescent="0.2">
      <c r="A30" s="38" t="s">
        <v>34</v>
      </c>
      <c r="B30" s="6">
        <v>20000</v>
      </c>
      <c r="C30" s="6">
        <v>29865.809999999998</v>
      </c>
      <c r="D30" s="6">
        <v>49865.81</v>
      </c>
      <c r="E30" s="6">
        <v>49865.81</v>
      </c>
      <c r="F30" s="6">
        <v>49865.81</v>
      </c>
      <c r="G30" s="6">
        <v>0</v>
      </c>
    </row>
    <row r="31" spans="1:7" x14ac:dyDescent="0.2">
      <c r="A31" s="38" t="s">
        <v>35</v>
      </c>
      <c r="B31" s="6">
        <v>0</v>
      </c>
      <c r="C31" s="6">
        <v>43003.88</v>
      </c>
      <c r="D31" s="6">
        <v>43003.88</v>
      </c>
      <c r="E31" s="6">
        <v>43003.88</v>
      </c>
      <c r="F31" s="6">
        <v>43003.88</v>
      </c>
      <c r="G31" s="6">
        <v>0</v>
      </c>
    </row>
    <row r="32" spans="1:7" x14ac:dyDescent="0.2">
      <c r="A32" s="38" t="s">
        <v>36</v>
      </c>
      <c r="B32" s="6">
        <v>325000</v>
      </c>
      <c r="C32" s="6">
        <v>-123313</v>
      </c>
      <c r="D32" s="6">
        <v>201687</v>
      </c>
      <c r="E32" s="6">
        <v>201687</v>
      </c>
      <c r="F32" s="6">
        <v>201687</v>
      </c>
      <c r="G32" s="6">
        <v>0</v>
      </c>
    </row>
    <row r="33" spans="1:7" x14ac:dyDescent="0.2">
      <c r="A33" s="41" t="s">
        <v>126</v>
      </c>
      <c r="B33" s="46">
        <f>SUM(B34:B41)</f>
        <v>0</v>
      </c>
      <c r="C33" s="46">
        <f t="shared" ref="C33:G33" si="3">SUM(C34:C41)</f>
        <v>0</v>
      </c>
      <c r="D33" s="46">
        <f t="shared" si="3"/>
        <v>0</v>
      </c>
      <c r="E33" s="46">
        <f t="shared" si="3"/>
        <v>0</v>
      </c>
      <c r="F33" s="46">
        <f t="shared" si="3"/>
        <v>0</v>
      </c>
      <c r="G33" s="46">
        <f t="shared" si="3"/>
        <v>0</v>
      </c>
    </row>
    <row r="34" spans="1:7" x14ac:dyDescent="0.2">
      <c r="A34" s="38" t="s">
        <v>37</v>
      </c>
      <c r="B34" s="6">
        <v>0</v>
      </c>
      <c r="C34" s="6">
        <v>0</v>
      </c>
      <c r="D34" s="6">
        <v>0</v>
      </c>
      <c r="E34" s="6">
        <v>0</v>
      </c>
      <c r="F34" s="6">
        <v>0</v>
      </c>
      <c r="G34" s="6">
        <v>0</v>
      </c>
    </row>
    <row r="35" spans="1:7" x14ac:dyDescent="0.2">
      <c r="A35" s="38" t="s">
        <v>38</v>
      </c>
      <c r="B35" s="6">
        <v>0</v>
      </c>
      <c r="C35" s="6">
        <v>0</v>
      </c>
      <c r="D35" s="6">
        <v>0</v>
      </c>
      <c r="E35" s="6">
        <v>0</v>
      </c>
      <c r="F35" s="6">
        <v>0</v>
      </c>
      <c r="G35" s="6">
        <v>0</v>
      </c>
    </row>
    <row r="36" spans="1:7" x14ac:dyDescent="0.2">
      <c r="A36" s="38" t="s">
        <v>39</v>
      </c>
      <c r="B36" s="6">
        <v>0</v>
      </c>
      <c r="C36" s="6">
        <v>0</v>
      </c>
      <c r="D36" s="6">
        <v>0</v>
      </c>
      <c r="E36" s="6">
        <v>0</v>
      </c>
      <c r="F36" s="6">
        <v>0</v>
      </c>
      <c r="G36" s="6">
        <v>0</v>
      </c>
    </row>
    <row r="37" spans="1:7" x14ac:dyDescent="0.2">
      <c r="A37" s="38" t="s">
        <v>40</v>
      </c>
      <c r="B37" s="6">
        <v>0</v>
      </c>
      <c r="C37" s="6">
        <v>0</v>
      </c>
      <c r="D37" s="6">
        <v>0</v>
      </c>
      <c r="E37" s="6">
        <v>0</v>
      </c>
      <c r="F37" s="6">
        <v>0</v>
      </c>
      <c r="G37" s="6">
        <v>0</v>
      </c>
    </row>
    <row r="38" spans="1:7" x14ac:dyDescent="0.2">
      <c r="A38" s="38" t="s">
        <v>41</v>
      </c>
      <c r="B38" s="6">
        <v>0</v>
      </c>
      <c r="C38" s="6">
        <v>0</v>
      </c>
      <c r="D38" s="6">
        <v>0</v>
      </c>
      <c r="E38" s="6">
        <v>0</v>
      </c>
      <c r="F38" s="6">
        <v>0</v>
      </c>
      <c r="G38" s="6">
        <v>0</v>
      </c>
    </row>
    <row r="39" spans="1:7" x14ac:dyDescent="0.2">
      <c r="A39" s="38" t="s">
        <v>42</v>
      </c>
      <c r="B39" s="6">
        <v>0</v>
      </c>
      <c r="C39" s="6">
        <v>0</v>
      </c>
      <c r="D39" s="6">
        <v>0</v>
      </c>
      <c r="E39" s="6">
        <v>0</v>
      </c>
      <c r="F39" s="6">
        <v>0</v>
      </c>
      <c r="G39" s="6">
        <v>0</v>
      </c>
    </row>
    <row r="40" spans="1:7" x14ac:dyDescent="0.2">
      <c r="A40" s="38" t="s">
        <v>43</v>
      </c>
      <c r="B40" s="6">
        <v>0</v>
      </c>
      <c r="C40" s="6">
        <v>0</v>
      </c>
      <c r="D40" s="6">
        <v>0</v>
      </c>
      <c r="E40" s="6">
        <v>0</v>
      </c>
      <c r="F40" s="6">
        <v>0</v>
      </c>
      <c r="G40" s="6">
        <v>0</v>
      </c>
    </row>
    <row r="41" spans="1:7" x14ac:dyDescent="0.2">
      <c r="A41" s="38" t="s">
        <v>44</v>
      </c>
      <c r="B41" s="6">
        <v>0</v>
      </c>
      <c r="C41" s="6">
        <v>0</v>
      </c>
      <c r="D41" s="6">
        <v>0</v>
      </c>
      <c r="E41" s="6">
        <v>0</v>
      </c>
      <c r="F41" s="6">
        <v>0</v>
      </c>
      <c r="G41" s="6">
        <v>0</v>
      </c>
    </row>
    <row r="42" spans="1:7" x14ac:dyDescent="0.2">
      <c r="A42" s="38" t="s">
        <v>45</v>
      </c>
      <c r="B42" s="6">
        <v>0</v>
      </c>
      <c r="C42" s="6">
        <v>0</v>
      </c>
      <c r="D42" s="6">
        <v>0</v>
      </c>
      <c r="E42" s="6">
        <v>0</v>
      </c>
      <c r="F42" s="6">
        <v>0</v>
      </c>
      <c r="G42" s="6">
        <v>0</v>
      </c>
    </row>
    <row r="43" spans="1:7" x14ac:dyDescent="0.2">
      <c r="A43" s="41" t="s">
        <v>127</v>
      </c>
      <c r="B43" s="46">
        <f>SUM(B44:B52)</f>
        <v>20000</v>
      </c>
      <c r="C43" s="46">
        <f t="shared" ref="C43:G43" si="4">SUM(C44:C52)</f>
        <v>156500</v>
      </c>
      <c r="D43" s="46">
        <f t="shared" si="4"/>
        <v>176500</v>
      </c>
      <c r="E43" s="46">
        <f t="shared" si="4"/>
        <v>144589.9</v>
      </c>
      <c r="F43" s="46">
        <f t="shared" si="4"/>
        <v>144589.9</v>
      </c>
      <c r="G43" s="46">
        <f t="shared" si="4"/>
        <v>31910.100000000002</v>
      </c>
    </row>
    <row r="44" spans="1:7" x14ac:dyDescent="0.2">
      <c r="A44" s="38" t="s">
        <v>46</v>
      </c>
      <c r="B44" s="6">
        <v>10000</v>
      </c>
      <c r="C44" s="6">
        <v>7500</v>
      </c>
      <c r="D44" s="6">
        <v>17500</v>
      </c>
      <c r="E44" s="6">
        <v>17135.37</v>
      </c>
      <c r="F44" s="6">
        <v>17135.37</v>
      </c>
      <c r="G44" s="6">
        <v>364.63000000000102</v>
      </c>
    </row>
    <row r="45" spans="1:7" x14ac:dyDescent="0.2">
      <c r="A45" s="38" t="s">
        <v>47</v>
      </c>
      <c r="B45" s="6">
        <v>10000</v>
      </c>
      <c r="C45" s="6">
        <v>2514.88</v>
      </c>
      <c r="D45" s="6">
        <v>12514.880000000001</v>
      </c>
      <c r="E45" s="6">
        <v>12514.88</v>
      </c>
      <c r="F45" s="6">
        <v>12514.88</v>
      </c>
      <c r="G45" s="6">
        <v>0</v>
      </c>
    </row>
    <row r="46" spans="1:7" x14ac:dyDescent="0.2">
      <c r="A46" s="38" t="s">
        <v>48</v>
      </c>
      <c r="B46" s="6">
        <v>0</v>
      </c>
      <c r="C46" s="6">
        <v>0</v>
      </c>
      <c r="D46" s="6">
        <v>0</v>
      </c>
      <c r="E46" s="6">
        <v>0</v>
      </c>
      <c r="F46" s="6">
        <v>0</v>
      </c>
      <c r="G46" s="6">
        <v>0</v>
      </c>
    </row>
    <row r="47" spans="1:7" x14ac:dyDescent="0.2">
      <c r="A47" s="38" t="s">
        <v>49</v>
      </c>
      <c r="B47" s="6">
        <v>0</v>
      </c>
      <c r="C47" s="6">
        <v>0</v>
      </c>
      <c r="D47" s="6">
        <v>0</v>
      </c>
      <c r="E47" s="6">
        <v>0</v>
      </c>
      <c r="F47" s="6">
        <v>0</v>
      </c>
      <c r="G47" s="6">
        <v>0</v>
      </c>
    </row>
    <row r="48" spans="1:7" x14ac:dyDescent="0.2">
      <c r="A48" s="38" t="s">
        <v>50</v>
      </c>
      <c r="B48" s="6">
        <v>0</v>
      </c>
      <c r="C48" s="6">
        <v>0</v>
      </c>
      <c r="D48" s="6">
        <v>0</v>
      </c>
      <c r="E48" s="6">
        <v>0</v>
      </c>
      <c r="F48" s="6">
        <v>0</v>
      </c>
      <c r="G48" s="6">
        <v>0</v>
      </c>
    </row>
    <row r="49" spans="1:7" x14ac:dyDescent="0.2">
      <c r="A49" s="38" t="s">
        <v>51</v>
      </c>
      <c r="B49" s="6">
        <v>0</v>
      </c>
      <c r="C49" s="6">
        <v>146485.12</v>
      </c>
      <c r="D49" s="6">
        <v>146485.12</v>
      </c>
      <c r="E49" s="6">
        <v>114939.65</v>
      </c>
      <c r="F49" s="6">
        <v>114939.65</v>
      </c>
      <c r="G49" s="6">
        <v>31545.47</v>
      </c>
    </row>
    <row r="50" spans="1:7" x14ac:dyDescent="0.2">
      <c r="A50" s="38" t="s">
        <v>52</v>
      </c>
      <c r="B50" s="6">
        <v>0</v>
      </c>
      <c r="C50" s="6">
        <v>0</v>
      </c>
      <c r="D50" s="6">
        <v>0</v>
      </c>
      <c r="E50" s="6">
        <v>0</v>
      </c>
      <c r="F50" s="6">
        <v>0</v>
      </c>
      <c r="G50" s="6">
        <v>0</v>
      </c>
    </row>
    <row r="51" spans="1:7" x14ac:dyDescent="0.2">
      <c r="A51" s="38" t="s">
        <v>53</v>
      </c>
      <c r="B51" s="6">
        <v>0</v>
      </c>
      <c r="C51" s="6">
        <v>0</v>
      </c>
      <c r="D51" s="6">
        <v>0</v>
      </c>
      <c r="E51" s="6">
        <v>0</v>
      </c>
      <c r="F51" s="6">
        <v>0</v>
      </c>
      <c r="G51" s="6">
        <v>0</v>
      </c>
    </row>
    <row r="52" spans="1:7" x14ac:dyDescent="0.2">
      <c r="A52" s="38" t="s">
        <v>54</v>
      </c>
      <c r="B52" s="6">
        <v>0</v>
      </c>
      <c r="C52" s="6">
        <v>0</v>
      </c>
      <c r="D52" s="6">
        <v>0</v>
      </c>
      <c r="E52" s="6">
        <v>0</v>
      </c>
      <c r="F52" s="6">
        <v>0</v>
      </c>
      <c r="G52" s="6">
        <v>0</v>
      </c>
    </row>
    <row r="53" spans="1:7" x14ac:dyDescent="0.2">
      <c r="A53" s="41" t="s">
        <v>55</v>
      </c>
      <c r="B53" s="46">
        <f>SUM(B54:B56)</f>
        <v>150000.07</v>
      </c>
      <c r="C53" s="46">
        <f t="shared" ref="C53:G53" si="5">SUM(C54:C56)</f>
        <v>0</v>
      </c>
      <c r="D53" s="46">
        <f t="shared" si="5"/>
        <v>150000.07</v>
      </c>
      <c r="E53" s="46">
        <f t="shared" si="5"/>
        <v>0</v>
      </c>
      <c r="F53" s="46">
        <f t="shared" si="5"/>
        <v>0</v>
      </c>
      <c r="G53" s="46">
        <f t="shared" si="5"/>
        <v>150000.07</v>
      </c>
    </row>
    <row r="54" spans="1:7" x14ac:dyDescent="0.2">
      <c r="A54" s="38" t="s">
        <v>56</v>
      </c>
      <c r="B54" s="6">
        <v>0</v>
      </c>
      <c r="C54" s="6">
        <v>0</v>
      </c>
      <c r="D54" s="6">
        <v>0</v>
      </c>
      <c r="E54" s="6">
        <v>0</v>
      </c>
      <c r="F54" s="6">
        <v>0</v>
      </c>
      <c r="G54" s="6">
        <v>0</v>
      </c>
    </row>
    <row r="55" spans="1:7" x14ac:dyDescent="0.2">
      <c r="A55" s="38" t="s">
        <v>57</v>
      </c>
      <c r="B55" s="6">
        <v>150000.07</v>
      </c>
      <c r="C55" s="6">
        <v>0</v>
      </c>
      <c r="D55" s="6">
        <v>150000.07</v>
      </c>
      <c r="E55" s="6">
        <v>0</v>
      </c>
      <c r="F55" s="6">
        <v>0</v>
      </c>
      <c r="G55" s="6">
        <v>150000.07</v>
      </c>
    </row>
    <row r="56" spans="1:7" x14ac:dyDescent="0.2">
      <c r="A56" s="38" t="s">
        <v>58</v>
      </c>
      <c r="B56" s="6">
        <v>0</v>
      </c>
      <c r="C56" s="6">
        <v>0</v>
      </c>
      <c r="D56" s="6">
        <v>0</v>
      </c>
      <c r="E56" s="6">
        <v>0</v>
      </c>
      <c r="F56" s="6">
        <v>0</v>
      </c>
      <c r="G56" s="6">
        <v>0</v>
      </c>
    </row>
    <row r="57" spans="1:7" x14ac:dyDescent="0.2">
      <c r="A57" s="41" t="s">
        <v>123</v>
      </c>
      <c r="B57" s="46">
        <v>0</v>
      </c>
      <c r="C57" s="46">
        <v>0</v>
      </c>
      <c r="D57" s="46">
        <v>0</v>
      </c>
      <c r="E57" s="46">
        <v>0</v>
      </c>
      <c r="F57" s="46">
        <v>0</v>
      </c>
      <c r="G57" s="46">
        <v>0</v>
      </c>
    </row>
    <row r="58" spans="1:7" x14ac:dyDescent="0.2">
      <c r="A58" s="38" t="s">
        <v>59</v>
      </c>
      <c r="B58" s="6">
        <v>0</v>
      </c>
      <c r="C58" s="6">
        <v>0</v>
      </c>
      <c r="D58" s="6">
        <v>0</v>
      </c>
      <c r="E58" s="6">
        <v>0</v>
      </c>
      <c r="F58" s="6">
        <v>0</v>
      </c>
      <c r="G58" s="6">
        <v>0</v>
      </c>
    </row>
    <row r="59" spans="1:7" x14ac:dyDescent="0.2">
      <c r="A59" s="38" t="s">
        <v>60</v>
      </c>
      <c r="B59" s="6">
        <v>0</v>
      </c>
      <c r="C59" s="6">
        <v>0</v>
      </c>
      <c r="D59" s="6">
        <v>0</v>
      </c>
      <c r="E59" s="6">
        <v>0</v>
      </c>
      <c r="F59" s="6">
        <v>0</v>
      </c>
      <c r="G59" s="6">
        <v>0</v>
      </c>
    </row>
    <row r="60" spans="1:7" x14ac:dyDescent="0.2">
      <c r="A60" s="38" t="s">
        <v>61</v>
      </c>
      <c r="B60" s="6">
        <v>0</v>
      </c>
      <c r="C60" s="6">
        <v>0</v>
      </c>
      <c r="D60" s="6">
        <v>0</v>
      </c>
      <c r="E60" s="6">
        <v>0</v>
      </c>
      <c r="F60" s="6">
        <v>0</v>
      </c>
      <c r="G60" s="6">
        <v>0</v>
      </c>
    </row>
    <row r="61" spans="1:7" x14ac:dyDescent="0.2">
      <c r="A61" s="38" t="s">
        <v>62</v>
      </c>
      <c r="B61" s="6">
        <v>0</v>
      </c>
      <c r="C61" s="6">
        <v>0</v>
      </c>
      <c r="D61" s="6">
        <v>0</v>
      </c>
      <c r="E61" s="6">
        <v>0</v>
      </c>
      <c r="F61" s="6">
        <v>0</v>
      </c>
      <c r="G61" s="6">
        <v>0</v>
      </c>
    </row>
    <row r="62" spans="1:7" x14ac:dyDescent="0.2">
      <c r="A62" s="38" t="s">
        <v>63</v>
      </c>
      <c r="B62" s="6">
        <v>0</v>
      </c>
      <c r="C62" s="6">
        <v>0</v>
      </c>
      <c r="D62" s="6">
        <v>0</v>
      </c>
      <c r="E62" s="6">
        <v>0</v>
      </c>
      <c r="F62" s="6">
        <v>0</v>
      </c>
      <c r="G62" s="6">
        <v>0</v>
      </c>
    </row>
    <row r="63" spans="1:7" x14ac:dyDescent="0.2">
      <c r="A63" s="38" t="s">
        <v>64</v>
      </c>
      <c r="B63" s="6">
        <v>0</v>
      </c>
      <c r="C63" s="6">
        <v>0</v>
      </c>
      <c r="D63" s="6">
        <v>0</v>
      </c>
      <c r="E63" s="6">
        <v>0</v>
      </c>
      <c r="F63" s="6">
        <v>0</v>
      </c>
      <c r="G63" s="6">
        <v>0</v>
      </c>
    </row>
    <row r="64" spans="1:7" x14ac:dyDescent="0.2">
      <c r="A64" s="38" t="s">
        <v>65</v>
      </c>
      <c r="B64" s="6">
        <v>0</v>
      </c>
      <c r="C64" s="6">
        <v>0</v>
      </c>
      <c r="D64" s="6">
        <v>0</v>
      </c>
      <c r="E64" s="6">
        <v>0</v>
      </c>
      <c r="F64" s="6">
        <v>0</v>
      </c>
      <c r="G64" s="6">
        <v>0</v>
      </c>
    </row>
    <row r="65" spans="1:7" x14ac:dyDescent="0.2">
      <c r="A65" s="41" t="s">
        <v>124</v>
      </c>
      <c r="B65" s="46">
        <v>0</v>
      </c>
      <c r="C65" s="46">
        <v>0</v>
      </c>
      <c r="D65" s="46">
        <v>0</v>
      </c>
      <c r="E65" s="46">
        <v>0</v>
      </c>
      <c r="F65" s="46">
        <v>0</v>
      </c>
      <c r="G65" s="46">
        <v>0</v>
      </c>
    </row>
    <row r="66" spans="1:7" x14ac:dyDescent="0.2">
      <c r="A66" s="38" t="s">
        <v>66</v>
      </c>
      <c r="B66" s="6">
        <v>0</v>
      </c>
      <c r="C66" s="6">
        <v>0</v>
      </c>
      <c r="D66" s="6">
        <v>0</v>
      </c>
      <c r="E66" s="6">
        <v>0</v>
      </c>
      <c r="F66" s="6">
        <v>0</v>
      </c>
      <c r="G66" s="6">
        <v>0</v>
      </c>
    </row>
    <row r="67" spans="1:7" x14ac:dyDescent="0.2">
      <c r="A67" s="38" t="s">
        <v>67</v>
      </c>
      <c r="B67" s="6">
        <v>0</v>
      </c>
      <c r="C67" s="6">
        <v>0</v>
      </c>
      <c r="D67" s="6">
        <v>0</v>
      </c>
      <c r="E67" s="6">
        <v>0</v>
      </c>
      <c r="F67" s="6">
        <v>0</v>
      </c>
      <c r="G67" s="6">
        <v>0</v>
      </c>
    </row>
    <row r="68" spans="1:7" x14ac:dyDescent="0.2">
      <c r="A68" s="38" t="s">
        <v>68</v>
      </c>
      <c r="B68" s="6">
        <v>0</v>
      </c>
      <c r="C68" s="6">
        <v>0</v>
      </c>
      <c r="D68" s="6">
        <v>0</v>
      </c>
      <c r="E68" s="6">
        <v>0</v>
      </c>
      <c r="F68" s="6">
        <v>0</v>
      </c>
      <c r="G68" s="6">
        <v>0</v>
      </c>
    </row>
    <row r="69" spans="1:7" x14ac:dyDescent="0.2">
      <c r="A69" s="41" t="s">
        <v>69</v>
      </c>
      <c r="B69" s="46">
        <v>886946.73</v>
      </c>
      <c r="C69" s="46">
        <v>-583187.1</v>
      </c>
      <c r="D69" s="46">
        <v>303759.63</v>
      </c>
      <c r="E69" s="46">
        <v>0</v>
      </c>
      <c r="F69" s="46">
        <v>0</v>
      </c>
      <c r="G69" s="46">
        <v>303759.63</v>
      </c>
    </row>
    <row r="70" spans="1:7" x14ac:dyDescent="0.2">
      <c r="A70" s="38" t="s">
        <v>70</v>
      </c>
      <c r="B70" s="6">
        <v>0</v>
      </c>
      <c r="C70" s="6">
        <v>0</v>
      </c>
      <c r="D70" s="6">
        <v>0</v>
      </c>
      <c r="E70" s="6">
        <v>0</v>
      </c>
      <c r="F70" s="6">
        <v>0</v>
      </c>
      <c r="G70" s="6">
        <v>0</v>
      </c>
    </row>
    <row r="71" spans="1:7" x14ac:dyDescent="0.2">
      <c r="A71" s="38" t="s">
        <v>71</v>
      </c>
      <c r="B71" s="6">
        <v>0</v>
      </c>
      <c r="C71" s="6">
        <v>0</v>
      </c>
      <c r="D71" s="6">
        <v>0</v>
      </c>
      <c r="E71" s="6">
        <v>0</v>
      </c>
      <c r="F71" s="6">
        <v>0</v>
      </c>
      <c r="G71" s="6">
        <v>0</v>
      </c>
    </row>
    <row r="72" spans="1:7" x14ac:dyDescent="0.2">
      <c r="A72" s="38" t="s">
        <v>72</v>
      </c>
      <c r="B72" s="6">
        <v>0</v>
      </c>
      <c r="C72" s="6">
        <v>0</v>
      </c>
      <c r="D72" s="6">
        <v>0</v>
      </c>
      <c r="E72" s="6">
        <v>0</v>
      </c>
      <c r="F72" s="6">
        <v>0</v>
      </c>
      <c r="G72" s="6">
        <v>0</v>
      </c>
    </row>
    <row r="73" spans="1:7" x14ac:dyDescent="0.2">
      <c r="A73" s="38" t="s">
        <v>73</v>
      </c>
      <c r="B73" s="6">
        <v>0</v>
      </c>
      <c r="C73" s="6">
        <v>0</v>
      </c>
      <c r="D73" s="6">
        <v>0</v>
      </c>
      <c r="E73" s="6">
        <v>0</v>
      </c>
      <c r="F73" s="6">
        <v>0</v>
      </c>
      <c r="G73" s="6">
        <v>0</v>
      </c>
    </row>
    <row r="74" spans="1:7" x14ac:dyDescent="0.2">
      <c r="A74" s="38" t="s">
        <v>74</v>
      </c>
      <c r="B74" s="6">
        <v>0</v>
      </c>
      <c r="C74" s="6">
        <v>0</v>
      </c>
      <c r="D74" s="6">
        <v>0</v>
      </c>
      <c r="E74" s="6">
        <v>0</v>
      </c>
      <c r="F74" s="6">
        <v>0</v>
      </c>
      <c r="G74" s="6">
        <v>0</v>
      </c>
    </row>
    <row r="75" spans="1:7" x14ac:dyDescent="0.2">
      <c r="A75" s="38" t="s">
        <v>75</v>
      </c>
      <c r="B75" s="6">
        <v>0</v>
      </c>
      <c r="C75" s="6">
        <v>0</v>
      </c>
      <c r="D75" s="6">
        <v>0</v>
      </c>
      <c r="E75" s="6">
        <v>0</v>
      </c>
      <c r="F75" s="6">
        <v>0</v>
      </c>
      <c r="G75" s="6">
        <v>0</v>
      </c>
    </row>
    <row r="76" spans="1:7" x14ac:dyDescent="0.2">
      <c r="A76" s="39" t="s">
        <v>76</v>
      </c>
      <c r="B76" s="7">
        <v>886946.73</v>
      </c>
      <c r="C76" s="7">
        <v>-583187.1</v>
      </c>
      <c r="D76" s="7">
        <v>303759.63</v>
      </c>
      <c r="E76" s="7">
        <v>0</v>
      </c>
      <c r="F76" s="7">
        <v>0</v>
      </c>
      <c r="G76" s="7">
        <v>303759.63</v>
      </c>
    </row>
    <row r="77" spans="1:7" x14ac:dyDescent="0.2">
      <c r="A77" s="40" t="s">
        <v>77</v>
      </c>
      <c r="B77" s="8">
        <f>B5+B13+B23+B43+B53+B69</f>
        <v>7998600.1600000001</v>
      </c>
      <c r="C77" s="8">
        <f t="shared" ref="C77:G77" si="6">C5+C13+C23+C43+C53+C69</f>
        <v>0</v>
      </c>
      <c r="D77" s="8">
        <f t="shared" si="6"/>
        <v>7998600.1600000011</v>
      </c>
      <c r="E77" s="8">
        <f t="shared" si="6"/>
        <v>6143510.8400000008</v>
      </c>
      <c r="F77" s="8">
        <f t="shared" si="6"/>
        <v>6143510.8400000008</v>
      </c>
      <c r="G77" s="8">
        <f t="shared" si="6"/>
        <v>1855089.3200000008</v>
      </c>
    </row>
    <row r="78" spans="1:7" ht="12.75" x14ac:dyDescent="0.2">
      <c r="A78" s="42" t="s">
        <v>132</v>
      </c>
      <c r="B78" s="43"/>
      <c r="C78" s="43"/>
      <c r="D78" s="43"/>
      <c r="E78" s="43"/>
      <c r="F78" s="43"/>
      <c r="G78" s="43"/>
    </row>
    <row r="79" spans="1:7" x14ac:dyDescent="0.2">
      <c r="A79" s="44"/>
      <c r="B79" s="44"/>
      <c r="C79" s="44"/>
      <c r="D79" s="44"/>
      <c r="E79" s="44"/>
      <c r="F79" s="45"/>
      <c r="G79" s="45"/>
    </row>
    <row r="80" spans="1:7" x14ac:dyDescent="0.2">
      <c r="A80" s="44"/>
      <c r="B80" s="44"/>
      <c r="C80" s="44"/>
      <c r="D80" s="44"/>
      <c r="E80" s="44"/>
      <c r="F80" s="45"/>
      <c r="G80" s="45"/>
    </row>
    <row r="81" spans="1:7" x14ac:dyDescent="0.2">
      <c r="A81" s="44"/>
      <c r="B81" s="44"/>
      <c r="C81" s="44"/>
      <c r="D81" s="44"/>
      <c r="E81" s="44"/>
      <c r="F81" s="45"/>
      <c r="G81" s="45"/>
    </row>
    <row r="82" spans="1:7" ht="12.75" x14ac:dyDescent="0.2">
      <c r="A82" s="53" t="s">
        <v>133</v>
      </c>
      <c r="B82" s="53"/>
      <c r="C82" s="53"/>
      <c r="D82" s="43"/>
      <c r="E82" s="43"/>
      <c r="F82" s="54" t="s">
        <v>134</v>
      </c>
      <c r="G82" s="54"/>
    </row>
    <row r="83" spans="1:7" ht="12.75" x14ac:dyDescent="0.2">
      <c r="A83" s="55" t="s">
        <v>135</v>
      </c>
      <c r="B83" s="55"/>
      <c r="C83" s="55"/>
      <c r="D83" s="43"/>
      <c r="E83" s="43"/>
      <c r="F83" s="56" t="s">
        <v>136</v>
      </c>
      <c r="G83" s="56"/>
    </row>
    <row r="84" spans="1:7" ht="12.75" x14ac:dyDescent="0.2">
      <c r="A84" s="55"/>
      <c r="B84" s="55"/>
      <c r="C84" s="55"/>
      <c r="D84" s="43"/>
      <c r="E84" s="43"/>
      <c r="F84" s="56"/>
      <c r="G84" s="56"/>
    </row>
  </sheetData>
  <sheetProtection formatCells="0" formatColumns="0" formatRows="0" autoFilter="0"/>
  <mergeCells count="6">
    <mergeCell ref="A1:G1"/>
    <mergeCell ref="G2:G3"/>
    <mergeCell ref="A82:C82"/>
    <mergeCell ref="F82:G82"/>
    <mergeCell ref="A83:C84"/>
    <mergeCell ref="F83:G8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showGridLines="0" workbookViewId="0">
      <selection activeCell="A17" sqref="A17:G23"/>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48" t="s">
        <v>129</v>
      </c>
      <c r="B1" s="49"/>
      <c r="C1" s="49"/>
      <c r="D1" s="49"/>
      <c r="E1" s="49"/>
      <c r="F1" s="49"/>
      <c r="G1" s="50"/>
    </row>
    <row r="2" spans="1:7" x14ac:dyDescent="0.2">
      <c r="A2" s="24"/>
      <c r="B2" s="27" t="s">
        <v>0</v>
      </c>
      <c r="C2" s="28"/>
      <c r="D2" s="28"/>
      <c r="E2" s="28"/>
      <c r="F2" s="29"/>
      <c r="G2" s="51" t="s">
        <v>7</v>
      </c>
    </row>
    <row r="3" spans="1:7" ht="24.95" customHeight="1" x14ac:dyDescent="0.2">
      <c r="A3" s="25" t="s">
        <v>1</v>
      </c>
      <c r="B3" s="3" t="s">
        <v>2</v>
      </c>
      <c r="C3" s="3" t="s">
        <v>3</v>
      </c>
      <c r="D3" s="3" t="s">
        <v>4</v>
      </c>
      <c r="E3" s="3" t="s">
        <v>5</v>
      </c>
      <c r="F3" s="3" t="s">
        <v>6</v>
      </c>
      <c r="G3" s="52"/>
    </row>
    <row r="4" spans="1:7" x14ac:dyDescent="0.2">
      <c r="A4" s="26"/>
      <c r="B4" s="4">
        <v>1</v>
      </c>
      <c r="C4" s="4">
        <v>2</v>
      </c>
      <c r="D4" s="4" t="s">
        <v>8</v>
      </c>
      <c r="E4" s="4">
        <v>4</v>
      </c>
      <c r="F4" s="4">
        <v>5</v>
      </c>
      <c r="G4" s="4" t="s">
        <v>9</v>
      </c>
    </row>
    <row r="5" spans="1:7" x14ac:dyDescent="0.2">
      <c r="A5" s="35"/>
      <c r="B5" s="9"/>
      <c r="C5" s="9"/>
      <c r="D5" s="9"/>
      <c r="E5" s="9"/>
      <c r="F5" s="9"/>
      <c r="G5" s="9"/>
    </row>
    <row r="6" spans="1:7" x14ac:dyDescent="0.2">
      <c r="A6" s="35" t="s">
        <v>78</v>
      </c>
      <c r="B6" s="10">
        <v>7978600.1600000001</v>
      </c>
      <c r="C6" s="10">
        <v>-156500</v>
      </c>
      <c r="D6" s="10">
        <f>B6+C6</f>
        <v>7822100.1600000001</v>
      </c>
      <c r="E6" s="10">
        <v>5998920.9400000004</v>
      </c>
      <c r="F6" s="10">
        <v>5998920.9400000004</v>
      </c>
      <c r="G6" s="10">
        <f>D6-E6</f>
        <v>1823179.2199999997</v>
      </c>
    </row>
    <row r="7" spans="1:7" x14ac:dyDescent="0.2">
      <c r="A7" s="35"/>
      <c r="B7" s="10"/>
      <c r="C7" s="10"/>
      <c r="D7" s="10"/>
      <c r="E7" s="10"/>
      <c r="F7" s="10"/>
      <c r="G7" s="10"/>
    </row>
    <row r="8" spans="1:7" x14ac:dyDescent="0.2">
      <c r="A8" s="35" t="s">
        <v>79</v>
      </c>
      <c r="B8" s="10">
        <v>20000</v>
      </c>
      <c r="C8" s="10">
        <v>156500</v>
      </c>
      <c r="D8" s="10">
        <f t="shared" ref="D8:D14" si="0">B8+C8</f>
        <v>176500</v>
      </c>
      <c r="E8" s="10">
        <v>144589.9</v>
      </c>
      <c r="F8" s="10">
        <v>144589.9</v>
      </c>
      <c r="G8" s="10">
        <f t="shared" ref="G8:G14" si="1">D8-E8</f>
        <v>31910.100000000006</v>
      </c>
    </row>
    <row r="9" spans="1:7" x14ac:dyDescent="0.2">
      <c r="A9" s="35"/>
      <c r="B9" s="10"/>
      <c r="C9" s="10"/>
      <c r="D9" s="10"/>
      <c r="E9" s="10"/>
      <c r="F9" s="10"/>
      <c r="G9" s="10"/>
    </row>
    <row r="10" spans="1:7" x14ac:dyDescent="0.2">
      <c r="A10" s="35" t="s">
        <v>80</v>
      </c>
      <c r="B10" s="10">
        <v>0</v>
      </c>
      <c r="C10" s="10">
        <v>0</v>
      </c>
      <c r="D10" s="10">
        <f t="shared" si="0"/>
        <v>0</v>
      </c>
      <c r="E10" s="10">
        <v>0</v>
      </c>
      <c r="F10" s="10">
        <v>0</v>
      </c>
      <c r="G10" s="10">
        <f t="shared" si="1"/>
        <v>0</v>
      </c>
    </row>
    <row r="11" spans="1:7" x14ac:dyDescent="0.2">
      <c r="A11" s="35"/>
      <c r="B11" s="10"/>
      <c r="C11" s="10"/>
      <c r="D11" s="10"/>
      <c r="E11" s="10"/>
      <c r="F11" s="10"/>
      <c r="G11" s="10"/>
    </row>
    <row r="12" spans="1:7" x14ac:dyDescent="0.2">
      <c r="A12" s="35" t="s">
        <v>41</v>
      </c>
      <c r="B12" s="10">
        <v>0</v>
      </c>
      <c r="C12" s="10">
        <v>0</v>
      </c>
      <c r="D12" s="10">
        <f t="shared" si="0"/>
        <v>0</v>
      </c>
      <c r="E12" s="10">
        <v>0</v>
      </c>
      <c r="F12" s="10">
        <v>0</v>
      </c>
      <c r="G12" s="10">
        <f t="shared" si="1"/>
        <v>0</v>
      </c>
    </row>
    <row r="13" spans="1:7" x14ac:dyDescent="0.2">
      <c r="A13" s="35"/>
      <c r="B13" s="10"/>
      <c r="C13" s="10"/>
      <c r="D13" s="10"/>
      <c r="E13" s="10"/>
      <c r="F13" s="10"/>
      <c r="G13" s="10"/>
    </row>
    <row r="14" spans="1:7" x14ac:dyDescent="0.2">
      <c r="A14" s="35" t="s">
        <v>66</v>
      </c>
      <c r="B14" s="10">
        <v>0</v>
      </c>
      <c r="C14" s="10">
        <v>0</v>
      </c>
      <c r="D14" s="10">
        <f t="shared" si="0"/>
        <v>0</v>
      </c>
      <c r="E14" s="10">
        <v>0</v>
      </c>
      <c r="F14" s="10">
        <v>0</v>
      </c>
      <c r="G14" s="10">
        <f t="shared" si="1"/>
        <v>0</v>
      </c>
    </row>
    <row r="15" spans="1:7" x14ac:dyDescent="0.2">
      <c r="A15" s="36"/>
      <c r="B15" s="11"/>
      <c r="C15" s="11"/>
      <c r="D15" s="11"/>
      <c r="E15" s="11"/>
      <c r="F15" s="11"/>
      <c r="G15" s="11"/>
    </row>
    <row r="16" spans="1:7" x14ac:dyDescent="0.2">
      <c r="A16" s="37" t="s">
        <v>77</v>
      </c>
      <c r="B16" s="8">
        <f>SUM(B6+B8+B10+B12+B14)</f>
        <v>7998600.1600000001</v>
      </c>
      <c r="C16" s="8">
        <f t="shared" ref="C16:E16" si="2">SUM(C6+C8+C10+C12+C14)</f>
        <v>0</v>
      </c>
      <c r="D16" s="8">
        <f>SUM(D6+D8+D10+D12+D14)</f>
        <v>7998600.1600000001</v>
      </c>
      <c r="E16" s="8">
        <f t="shared" si="2"/>
        <v>6143510.8400000008</v>
      </c>
      <c r="F16" s="8">
        <f>SUM(F6+F8+F10+F12+F14)</f>
        <v>6143510.8400000008</v>
      </c>
      <c r="G16" s="8">
        <f>SUM(G6+G8+G10+G12+G14)</f>
        <v>1855089.3199999998</v>
      </c>
    </row>
    <row r="17" spans="1:7" ht="12.75" x14ac:dyDescent="0.2">
      <c r="A17" s="42" t="s">
        <v>132</v>
      </c>
      <c r="B17" s="43"/>
      <c r="C17" s="43"/>
      <c r="D17" s="43"/>
      <c r="E17" s="43"/>
      <c r="F17" s="43"/>
      <c r="G17" s="43"/>
    </row>
    <row r="18" spans="1:7" x14ac:dyDescent="0.2">
      <c r="A18" s="44"/>
      <c r="B18" s="44"/>
      <c r="C18" s="44"/>
      <c r="D18" s="44"/>
      <c r="E18" s="44"/>
      <c r="F18" s="45"/>
      <c r="G18" s="45"/>
    </row>
    <row r="19" spans="1:7" x14ac:dyDescent="0.2">
      <c r="A19" s="44"/>
      <c r="B19" s="44"/>
      <c r="C19" s="44"/>
      <c r="D19" s="44"/>
      <c r="E19" s="44"/>
      <c r="F19" s="45"/>
      <c r="G19" s="45"/>
    </row>
    <row r="20" spans="1:7" x14ac:dyDescent="0.2">
      <c r="A20" s="44"/>
      <c r="B20" s="44"/>
      <c r="C20" s="44"/>
      <c r="D20" s="44"/>
      <c r="E20" s="44"/>
      <c r="F20" s="45"/>
      <c r="G20" s="45"/>
    </row>
    <row r="21" spans="1:7" ht="12.75" x14ac:dyDescent="0.2">
      <c r="A21" s="53" t="s">
        <v>133</v>
      </c>
      <c r="B21" s="53"/>
      <c r="C21" s="53"/>
      <c r="D21" s="43"/>
      <c r="E21" s="43"/>
      <c r="F21" s="54" t="s">
        <v>134</v>
      </c>
      <c r="G21" s="54"/>
    </row>
    <row r="22" spans="1:7" ht="12.75" x14ac:dyDescent="0.2">
      <c r="A22" s="55" t="s">
        <v>135</v>
      </c>
      <c r="B22" s="55"/>
      <c r="C22" s="55"/>
      <c r="D22" s="43"/>
      <c r="E22" s="43"/>
      <c r="F22" s="56" t="s">
        <v>136</v>
      </c>
      <c r="G22" s="56"/>
    </row>
    <row r="23" spans="1:7" ht="12.75" x14ac:dyDescent="0.2">
      <c r="A23" s="55"/>
      <c r="B23" s="55"/>
      <c r="C23" s="55"/>
      <c r="D23" s="43"/>
      <c r="E23" s="43"/>
      <c r="F23" s="56"/>
      <c r="G23" s="56"/>
    </row>
  </sheetData>
  <sheetProtection formatCells="0" formatColumns="0" formatRows="0" autoFilter="0"/>
  <mergeCells count="6">
    <mergeCell ref="G2:G3"/>
    <mergeCell ref="A1:G1"/>
    <mergeCell ref="A21:C21"/>
    <mergeCell ref="F21:G21"/>
    <mergeCell ref="A22:C23"/>
    <mergeCell ref="F22:G23"/>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9"/>
  <sheetViews>
    <sheetView showGridLines="0" topLeftCell="A33" workbookViewId="0">
      <selection activeCell="H42" sqref="H42"/>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48" t="s">
        <v>130</v>
      </c>
      <c r="B1" s="49"/>
      <c r="C1" s="49"/>
      <c r="D1" s="49"/>
      <c r="E1" s="49"/>
      <c r="F1" s="49"/>
      <c r="G1" s="50"/>
    </row>
    <row r="2" spans="1:7" x14ac:dyDescent="0.2">
      <c r="A2" s="14"/>
      <c r="B2" s="14"/>
      <c r="C2" s="14"/>
      <c r="D2" s="14"/>
      <c r="E2" s="14"/>
      <c r="F2" s="14"/>
      <c r="G2" s="14"/>
    </row>
    <row r="3" spans="1:7" x14ac:dyDescent="0.2">
      <c r="A3" s="24"/>
      <c r="B3" s="27" t="s">
        <v>0</v>
      </c>
      <c r="C3" s="28"/>
      <c r="D3" s="28"/>
      <c r="E3" s="28"/>
      <c r="F3" s="29"/>
      <c r="G3" s="51" t="s">
        <v>7</v>
      </c>
    </row>
    <row r="4" spans="1:7" ht="24.95" customHeight="1" x14ac:dyDescent="0.2">
      <c r="A4" s="25" t="s">
        <v>1</v>
      </c>
      <c r="B4" s="3" t="s">
        <v>2</v>
      </c>
      <c r="C4" s="3" t="s">
        <v>3</v>
      </c>
      <c r="D4" s="3" t="s">
        <v>4</v>
      </c>
      <c r="E4" s="3" t="s">
        <v>5</v>
      </c>
      <c r="F4" s="3" t="s">
        <v>6</v>
      </c>
      <c r="G4" s="52"/>
    </row>
    <row r="5" spans="1:7" x14ac:dyDescent="0.2">
      <c r="A5" s="26"/>
      <c r="B5" s="4">
        <v>1</v>
      </c>
      <c r="C5" s="4">
        <v>2</v>
      </c>
      <c r="D5" s="4" t="s">
        <v>8</v>
      </c>
      <c r="E5" s="4">
        <v>4</v>
      </c>
      <c r="F5" s="4">
        <v>5</v>
      </c>
      <c r="G5" s="4" t="s">
        <v>9</v>
      </c>
    </row>
    <row r="6" spans="1:7" x14ac:dyDescent="0.2">
      <c r="A6" s="13"/>
      <c r="B6" s="19"/>
      <c r="C6" s="19"/>
      <c r="D6" s="19"/>
      <c r="E6" s="19"/>
      <c r="F6" s="19"/>
      <c r="G6" s="19"/>
    </row>
    <row r="7" spans="1:7" x14ac:dyDescent="0.2">
      <c r="A7" s="31" t="s">
        <v>131</v>
      </c>
      <c r="B7" s="6">
        <v>7998600.1600000001</v>
      </c>
      <c r="C7" s="6">
        <v>5.8207660913467407E-11</v>
      </c>
      <c r="D7" s="6">
        <v>7998600.1600000001</v>
      </c>
      <c r="E7" s="6">
        <v>6143510.8399999999</v>
      </c>
      <c r="F7" s="6">
        <v>6143510.8399999999</v>
      </c>
      <c r="G7" s="6">
        <v>1855089.3200000003</v>
      </c>
    </row>
    <row r="8" spans="1:7" x14ac:dyDescent="0.2">
      <c r="A8" s="31"/>
      <c r="B8" s="6"/>
      <c r="C8" s="6"/>
      <c r="D8" s="6"/>
      <c r="E8" s="6"/>
      <c r="F8" s="6"/>
      <c r="G8" s="6"/>
    </row>
    <row r="9" spans="1:7" x14ac:dyDescent="0.2">
      <c r="A9" s="31"/>
      <c r="B9" s="6"/>
      <c r="C9" s="6"/>
      <c r="D9" s="6"/>
      <c r="E9" s="6"/>
      <c r="F9" s="6"/>
      <c r="G9" s="6"/>
    </row>
    <row r="10" spans="1:7" x14ac:dyDescent="0.2">
      <c r="A10" s="31"/>
      <c r="B10" s="6"/>
      <c r="C10" s="6"/>
      <c r="D10" s="6"/>
      <c r="E10" s="6"/>
      <c r="F10" s="6"/>
      <c r="G10" s="6"/>
    </row>
    <row r="11" spans="1:7" x14ac:dyDescent="0.2">
      <c r="A11" s="31"/>
      <c r="B11" s="6"/>
      <c r="C11" s="6"/>
      <c r="D11" s="6"/>
      <c r="E11" s="6"/>
      <c r="F11" s="6"/>
      <c r="G11" s="6"/>
    </row>
    <row r="12" spans="1:7" x14ac:dyDescent="0.2">
      <c r="A12" s="31"/>
      <c r="B12" s="6"/>
      <c r="C12" s="6"/>
      <c r="D12" s="6"/>
      <c r="E12" s="6"/>
      <c r="F12" s="6"/>
      <c r="G12" s="6"/>
    </row>
    <row r="13" spans="1:7" x14ac:dyDescent="0.2">
      <c r="A13" s="31"/>
      <c r="B13" s="6"/>
      <c r="C13" s="6"/>
      <c r="D13" s="6"/>
      <c r="E13" s="6"/>
      <c r="F13" s="6"/>
      <c r="G13" s="6"/>
    </row>
    <row r="14" spans="1:7" x14ac:dyDescent="0.2">
      <c r="A14" s="31"/>
      <c r="B14" s="6"/>
      <c r="C14" s="6"/>
      <c r="D14" s="6"/>
      <c r="E14" s="6"/>
      <c r="F14" s="6"/>
      <c r="G14" s="6"/>
    </row>
    <row r="15" spans="1:7" x14ac:dyDescent="0.2">
      <c r="A15" s="31"/>
      <c r="B15" s="7"/>
      <c r="C15" s="7"/>
      <c r="D15" s="7"/>
      <c r="E15" s="7"/>
      <c r="F15" s="7"/>
      <c r="G15" s="7"/>
    </row>
    <row r="16" spans="1:7" x14ac:dyDescent="0.2">
      <c r="A16" s="32" t="s">
        <v>77</v>
      </c>
      <c r="B16" s="12">
        <v>7998600.1600000001</v>
      </c>
      <c r="C16" s="12">
        <v>5.8207660913467407E-11</v>
      </c>
      <c r="D16" s="12">
        <v>7998600.1600000001</v>
      </c>
      <c r="E16" s="12">
        <v>6143510.8399999999</v>
      </c>
      <c r="F16" s="12">
        <v>6143510.8399999999</v>
      </c>
      <c r="G16" s="12">
        <v>1855089.3200000003</v>
      </c>
    </row>
    <row r="19" spans="1:7" ht="45" customHeight="1" x14ac:dyDescent="0.2">
      <c r="A19" s="48" t="s">
        <v>130</v>
      </c>
      <c r="B19" s="49"/>
      <c r="C19" s="49"/>
      <c r="D19" s="49"/>
      <c r="E19" s="49"/>
      <c r="F19" s="49"/>
      <c r="G19" s="50"/>
    </row>
    <row r="21" spans="1:7" x14ac:dyDescent="0.2">
      <c r="A21" s="24"/>
      <c r="B21" s="27" t="s">
        <v>0</v>
      </c>
      <c r="C21" s="28"/>
      <c r="D21" s="28"/>
      <c r="E21" s="28"/>
      <c r="F21" s="29"/>
      <c r="G21" s="51" t="s">
        <v>7</v>
      </c>
    </row>
    <row r="22" spans="1:7" ht="22.5" x14ac:dyDescent="0.2">
      <c r="A22" s="25" t="s">
        <v>1</v>
      </c>
      <c r="B22" s="3" t="s">
        <v>2</v>
      </c>
      <c r="C22" s="3" t="s">
        <v>3</v>
      </c>
      <c r="D22" s="3" t="s">
        <v>4</v>
      </c>
      <c r="E22" s="3" t="s">
        <v>5</v>
      </c>
      <c r="F22" s="3" t="s">
        <v>6</v>
      </c>
      <c r="G22" s="52"/>
    </row>
    <row r="23" spans="1:7" x14ac:dyDescent="0.2">
      <c r="A23" s="26"/>
      <c r="B23" s="4">
        <v>1</v>
      </c>
      <c r="C23" s="4">
        <v>2</v>
      </c>
      <c r="D23" s="4" t="s">
        <v>8</v>
      </c>
      <c r="E23" s="4">
        <v>4</v>
      </c>
      <c r="F23" s="4">
        <v>5</v>
      </c>
      <c r="G23" s="4" t="s">
        <v>9</v>
      </c>
    </row>
    <row r="24" spans="1:7" x14ac:dyDescent="0.2">
      <c r="A24" s="15"/>
      <c r="B24" s="16"/>
      <c r="C24" s="16"/>
      <c r="D24" s="16"/>
      <c r="E24" s="16"/>
      <c r="F24" s="16"/>
      <c r="G24" s="16"/>
    </row>
    <row r="25" spans="1:7" x14ac:dyDescent="0.2">
      <c r="A25" s="31" t="s">
        <v>81</v>
      </c>
      <c r="B25" s="17">
        <v>0</v>
      </c>
      <c r="C25" s="17">
        <v>0</v>
      </c>
      <c r="D25" s="17">
        <v>0</v>
      </c>
      <c r="E25" s="17">
        <v>0</v>
      </c>
      <c r="F25" s="17">
        <v>0</v>
      </c>
      <c r="G25" s="17">
        <v>0</v>
      </c>
    </row>
    <row r="26" spans="1:7" x14ac:dyDescent="0.2">
      <c r="A26" s="31" t="s">
        <v>82</v>
      </c>
      <c r="B26" s="17">
        <v>0</v>
      </c>
      <c r="C26" s="17">
        <v>0</v>
      </c>
      <c r="D26" s="17">
        <v>0</v>
      </c>
      <c r="E26" s="17">
        <v>0</v>
      </c>
      <c r="F26" s="17">
        <v>0</v>
      </c>
      <c r="G26" s="17">
        <v>0</v>
      </c>
    </row>
    <row r="27" spans="1:7" x14ac:dyDescent="0.2">
      <c r="A27" s="31" t="s">
        <v>83</v>
      </c>
      <c r="B27" s="17">
        <v>0</v>
      </c>
      <c r="C27" s="17">
        <v>0</v>
      </c>
      <c r="D27" s="17">
        <v>0</v>
      </c>
      <c r="E27" s="17">
        <v>0</v>
      </c>
      <c r="F27" s="17">
        <v>0</v>
      </c>
      <c r="G27" s="17">
        <v>0</v>
      </c>
    </row>
    <row r="28" spans="1:7" x14ac:dyDescent="0.2">
      <c r="A28" s="31" t="s">
        <v>84</v>
      </c>
      <c r="B28" s="17">
        <v>0</v>
      </c>
      <c r="C28" s="17">
        <v>0</v>
      </c>
      <c r="D28" s="17">
        <v>0</v>
      </c>
      <c r="E28" s="17">
        <v>0</v>
      </c>
      <c r="F28" s="17">
        <v>0</v>
      </c>
      <c r="G28" s="17">
        <v>0</v>
      </c>
    </row>
    <row r="29" spans="1:7" x14ac:dyDescent="0.2">
      <c r="A29" s="2"/>
      <c r="B29" s="18"/>
      <c r="C29" s="18"/>
      <c r="D29" s="18"/>
      <c r="E29" s="18"/>
      <c r="F29" s="18"/>
      <c r="G29" s="18"/>
    </row>
    <row r="30" spans="1:7" x14ac:dyDescent="0.2">
      <c r="A30" s="32" t="s">
        <v>77</v>
      </c>
      <c r="B30" s="12">
        <f>SUM(B25:B28)</f>
        <v>0</v>
      </c>
      <c r="C30" s="12">
        <f t="shared" ref="C30:G30" si="0">SUM(C25:C28)</f>
        <v>0</v>
      </c>
      <c r="D30" s="12">
        <f t="shared" si="0"/>
        <v>0</v>
      </c>
      <c r="E30" s="12">
        <f t="shared" si="0"/>
        <v>0</v>
      </c>
      <c r="F30" s="12">
        <f t="shared" si="0"/>
        <v>0</v>
      </c>
      <c r="G30" s="12">
        <f t="shared" si="0"/>
        <v>0</v>
      </c>
    </row>
    <row r="33" spans="1:7" ht="45" customHeight="1" x14ac:dyDescent="0.2">
      <c r="A33" s="48" t="s">
        <v>130</v>
      </c>
      <c r="B33" s="49"/>
      <c r="C33" s="49"/>
      <c r="D33" s="49"/>
      <c r="E33" s="49"/>
      <c r="F33" s="49"/>
      <c r="G33" s="50"/>
    </row>
    <row r="34" spans="1:7" x14ac:dyDescent="0.2">
      <c r="A34" s="24"/>
      <c r="B34" s="27" t="s">
        <v>0</v>
      </c>
      <c r="C34" s="28"/>
      <c r="D34" s="28"/>
      <c r="E34" s="28"/>
      <c r="F34" s="29"/>
      <c r="G34" s="51" t="s">
        <v>7</v>
      </c>
    </row>
    <row r="35" spans="1:7" ht="22.5" x14ac:dyDescent="0.2">
      <c r="A35" s="25" t="s">
        <v>1</v>
      </c>
      <c r="B35" s="3" t="s">
        <v>2</v>
      </c>
      <c r="C35" s="3" t="s">
        <v>3</v>
      </c>
      <c r="D35" s="3" t="s">
        <v>4</v>
      </c>
      <c r="E35" s="3" t="s">
        <v>5</v>
      </c>
      <c r="F35" s="3" t="s">
        <v>6</v>
      </c>
      <c r="G35" s="52"/>
    </row>
    <row r="36" spans="1:7" x14ac:dyDescent="0.2">
      <c r="A36" s="26"/>
      <c r="B36" s="4">
        <v>1</v>
      </c>
      <c r="C36" s="4">
        <v>2</v>
      </c>
      <c r="D36" s="4" t="s">
        <v>8</v>
      </c>
      <c r="E36" s="4">
        <v>4</v>
      </c>
      <c r="F36" s="4">
        <v>5</v>
      </c>
      <c r="G36" s="4" t="s">
        <v>9</v>
      </c>
    </row>
    <row r="37" spans="1:7" x14ac:dyDescent="0.2">
      <c r="A37" s="15"/>
      <c r="B37" s="16"/>
      <c r="C37" s="16"/>
      <c r="D37" s="16"/>
      <c r="E37" s="16"/>
      <c r="F37" s="16"/>
      <c r="G37" s="16"/>
    </row>
    <row r="38" spans="1:7" ht="22.5" x14ac:dyDescent="0.2">
      <c r="A38" s="33" t="s">
        <v>85</v>
      </c>
      <c r="B38" s="17">
        <v>7998600.1600000001</v>
      </c>
      <c r="C38" s="17">
        <v>5.8207660913467407E-11</v>
      </c>
      <c r="D38" s="17">
        <f>B38+C38</f>
        <v>7998600.1600000001</v>
      </c>
      <c r="E38" s="17">
        <v>6143510.8399999999</v>
      </c>
      <c r="F38" s="17">
        <v>6143510.8399999999</v>
      </c>
      <c r="G38" s="17">
        <f>D38-E38</f>
        <v>1855089.3200000003</v>
      </c>
    </row>
    <row r="39" spans="1:7" x14ac:dyDescent="0.2">
      <c r="A39" s="33"/>
      <c r="B39" s="17"/>
      <c r="C39" s="17"/>
      <c r="D39" s="17"/>
      <c r="E39" s="17"/>
      <c r="F39" s="17"/>
      <c r="G39" s="17"/>
    </row>
    <row r="40" spans="1:7" x14ac:dyDescent="0.2">
      <c r="A40" s="33" t="s">
        <v>86</v>
      </c>
      <c r="B40" s="17">
        <v>0</v>
      </c>
      <c r="C40" s="17">
        <v>0</v>
      </c>
      <c r="D40" s="17">
        <f t="shared" ref="D40:D50" si="1">B40+C40</f>
        <v>0</v>
      </c>
      <c r="E40" s="17">
        <v>0</v>
      </c>
      <c r="F40" s="17">
        <v>0</v>
      </c>
      <c r="G40" s="17">
        <f t="shared" ref="G40:G50" si="2">E40-D40</f>
        <v>0</v>
      </c>
    </row>
    <row r="41" spans="1:7" x14ac:dyDescent="0.2">
      <c r="A41" s="33"/>
      <c r="B41" s="17"/>
      <c r="C41" s="17"/>
      <c r="D41" s="17"/>
      <c r="E41" s="17"/>
      <c r="F41" s="17"/>
      <c r="G41" s="17"/>
    </row>
    <row r="42" spans="1:7" ht="22.5" x14ac:dyDescent="0.2">
      <c r="A42" s="33" t="s">
        <v>87</v>
      </c>
      <c r="B42" s="17">
        <v>0</v>
      </c>
      <c r="C42" s="17">
        <v>0</v>
      </c>
      <c r="D42" s="17">
        <f t="shared" si="1"/>
        <v>0</v>
      </c>
      <c r="E42" s="17">
        <v>0</v>
      </c>
      <c r="F42" s="17">
        <v>0</v>
      </c>
      <c r="G42" s="17">
        <f t="shared" si="2"/>
        <v>0</v>
      </c>
    </row>
    <row r="43" spans="1:7" x14ac:dyDescent="0.2">
      <c r="A43" s="33"/>
      <c r="B43" s="17"/>
      <c r="C43" s="17"/>
      <c r="D43" s="17"/>
      <c r="E43" s="17"/>
      <c r="F43" s="17"/>
      <c r="G43" s="17"/>
    </row>
    <row r="44" spans="1:7" ht="22.5" x14ac:dyDescent="0.2">
      <c r="A44" s="33" t="s">
        <v>88</v>
      </c>
      <c r="B44" s="17">
        <v>0</v>
      </c>
      <c r="C44" s="17">
        <v>0</v>
      </c>
      <c r="D44" s="17">
        <f t="shared" si="1"/>
        <v>0</v>
      </c>
      <c r="E44" s="17">
        <v>0</v>
      </c>
      <c r="F44" s="17">
        <v>0</v>
      </c>
      <c r="G44" s="17">
        <f t="shared" si="2"/>
        <v>0</v>
      </c>
    </row>
    <row r="45" spans="1:7" x14ac:dyDescent="0.2">
      <c r="A45" s="33"/>
      <c r="B45" s="17"/>
      <c r="C45" s="17"/>
      <c r="D45" s="17"/>
      <c r="E45" s="17"/>
      <c r="F45" s="17"/>
      <c r="G45" s="17"/>
    </row>
    <row r="46" spans="1:7" ht="22.5" x14ac:dyDescent="0.2">
      <c r="A46" s="33" t="s">
        <v>89</v>
      </c>
      <c r="B46" s="17">
        <v>0</v>
      </c>
      <c r="C46" s="17">
        <v>0</v>
      </c>
      <c r="D46" s="17">
        <f t="shared" si="1"/>
        <v>0</v>
      </c>
      <c r="E46" s="17">
        <v>0</v>
      </c>
      <c r="F46" s="17">
        <v>0</v>
      </c>
      <c r="G46" s="17">
        <f t="shared" si="2"/>
        <v>0</v>
      </c>
    </row>
    <row r="47" spans="1:7" x14ac:dyDescent="0.2">
      <c r="A47" s="33"/>
      <c r="B47" s="17"/>
      <c r="C47" s="17"/>
      <c r="D47" s="17"/>
      <c r="E47" s="17"/>
      <c r="F47" s="17"/>
      <c r="G47" s="17"/>
    </row>
    <row r="48" spans="1:7" ht="22.5" x14ac:dyDescent="0.2">
      <c r="A48" s="33" t="s">
        <v>90</v>
      </c>
      <c r="B48" s="17">
        <v>0</v>
      </c>
      <c r="C48" s="17">
        <v>0</v>
      </c>
      <c r="D48" s="17">
        <f t="shared" si="1"/>
        <v>0</v>
      </c>
      <c r="E48" s="17">
        <v>0</v>
      </c>
      <c r="F48" s="17">
        <v>0</v>
      </c>
      <c r="G48" s="17">
        <f t="shared" si="2"/>
        <v>0</v>
      </c>
    </row>
    <row r="49" spans="1:7" x14ac:dyDescent="0.2">
      <c r="A49" s="33"/>
      <c r="B49" s="17"/>
      <c r="C49" s="17"/>
      <c r="D49" s="17"/>
      <c r="E49" s="17"/>
      <c r="F49" s="17"/>
      <c r="G49" s="17"/>
    </row>
    <row r="50" spans="1:7" x14ac:dyDescent="0.2">
      <c r="A50" s="33" t="s">
        <v>91</v>
      </c>
      <c r="B50" s="17">
        <v>0</v>
      </c>
      <c r="C50" s="17">
        <v>0</v>
      </c>
      <c r="D50" s="17">
        <f t="shared" si="1"/>
        <v>0</v>
      </c>
      <c r="E50" s="17">
        <v>0</v>
      </c>
      <c r="F50" s="17">
        <v>0</v>
      </c>
      <c r="G50" s="17">
        <f t="shared" si="2"/>
        <v>0</v>
      </c>
    </row>
    <row r="51" spans="1:7" x14ac:dyDescent="0.2">
      <c r="A51" s="34"/>
      <c r="B51" s="18"/>
      <c r="C51" s="18"/>
      <c r="D51" s="18"/>
      <c r="E51" s="18"/>
      <c r="F51" s="18"/>
      <c r="G51" s="18"/>
    </row>
    <row r="52" spans="1:7" x14ac:dyDescent="0.2">
      <c r="A52" s="23" t="s">
        <v>77</v>
      </c>
      <c r="B52" s="12">
        <f>SUM(B38+B40+B42+B44+B46+B48+B50)</f>
        <v>7998600.1600000001</v>
      </c>
      <c r="C52" s="12">
        <f t="shared" ref="C52:G52" si="3">SUM(C38+C40+C42+C44+C46+C48+C50)</f>
        <v>5.8207660913467407E-11</v>
      </c>
      <c r="D52" s="12">
        <f t="shared" si="3"/>
        <v>7998600.1600000001</v>
      </c>
      <c r="E52" s="12">
        <f t="shared" si="3"/>
        <v>6143510.8399999999</v>
      </c>
      <c r="F52" s="12">
        <f t="shared" si="3"/>
        <v>6143510.8399999999</v>
      </c>
      <c r="G52" s="12">
        <f t="shared" si="3"/>
        <v>1855089.3200000003</v>
      </c>
    </row>
    <row r="53" spans="1:7" ht="12.75" x14ac:dyDescent="0.2">
      <c r="A53" s="42" t="s">
        <v>132</v>
      </c>
      <c r="B53" s="43"/>
      <c r="C53" s="43"/>
      <c r="D53" s="43"/>
      <c r="E53" s="43"/>
      <c r="F53" s="43"/>
      <c r="G53" s="43"/>
    </row>
    <row r="54" spans="1:7" x14ac:dyDescent="0.2">
      <c r="A54" s="44"/>
      <c r="B54" s="44"/>
      <c r="C54" s="44"/>
      <c r="D54" s="44"/>
      <c r="E54" s="44"/>
      <c r="F54" s="45"/>
      <c r="G54" s="45"/>
    </row>
    <row r="55" spans="1:7" x14ac:dyDescent="0.2">
      <c r="A55" s="44"/>
      <c r="B55" s="44"/>
      <c r="C55" s="44"/>
      <c r="D55" s="44"/>
      <c r="E55" s="44"/>
      <c r="F55" s="45"/>
      <c r="G55" s="45"/>
    </row>
    <row r="56" spans="1:7" x14ac:dyDescent="0.2">
      <c r="A56" s="44"/>
      <c r="B56" s="44"/>
      <c r="C56" s="44"/>
      <c r="D56" s="44"/>
      <c r="E56" s="44"/>
      <c r="F56" s="45"/>
      <c r="G56" s="45"/>
    </row>
    <row r="57" spans="1:7" ht="12.75" x14ac:dyDescent="0.2">
      <c r="A57" s="53" t="s">
        <v>133</v>
      </c>
      <c r="B57" s="53"/>
      <c r="C57" s="53"/>
      <c r="D57" s="43"/>
      <c r="E57" s="43"/>
      <c r="F57" s="54" t="s">
        <v>134</v>
      </c>
      <c r="G57" s="54"/>
    </row>
    <row r="58" spans="1:7" ht="12.75" x14ac:dyDescent="0.2">
      <c r="A58" s="55" t="s">
        <v>135</v>
      </c>
      <c r="B58" s="55"/>
      <c r="C58" s="55"/>
      <c r="D58" s="43"/>
      <c r="E58" s="43"/>
      <c r="F58" s="56" t="s">
        <v>136</v>
      </c>
      <c r="G58" s="56"/>
    </row>
    <row r="59" spans="1:7" ht="12.75" x14ac:dyDescent="0.2">
      <c r="A59" s="55"/>
      <c r="B59" s="55"/>
      <c r="C59" s="55"/>
      <c r="D59" s="43"/>
      <c r="E59" s="43"/>
      <c r="F59" s="56"/>
      <c r="G59" s="56"/>
    </row>
  </sheetData>
  <sheetProtection formatCells="0" formatColumns="0" formatRows="0" insertRows="0" deleteRows="0" autoFilter="0"/>
  <mergeCells count="10">
    <mergeCell ref="A58:C59"/>
    <mergeCell ref="F58:G59"/>
    <mergeCell ref="G3:G4"/>
    <mergeCell ref="G21:G22"/>
    <mergeCell ref="G34:G35"/>
    <mergeCell ref="A1:G1"/>
    <mergeCell ref="A19:G19"/>
    <mergeCell ref="A33:G33"/>
    <mergeCell ref="A57:C57"/>
    <mergeCell ref="F57:G57"/>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0"/>
  <sheetViews>
    <sheetView showGridLines="0" tabSelected="1" topLeftCell="A23" zoomScaleNormal="100" workbookViewId="0">
      <selection activeCell="I44" sqref="I44"/>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48" t="s">
        <v>137</v>
      </c>
      <c r="B1" s="57"/>
      <c r="C1" s="57"/>
      <c r="D1" s="57"/>
      <c r="E1" s="57"/>
      <c r="F1" s="57"/>
      <c r="G1" s="58"/>
    </row>
    <row r="2" spans="1:7" x14ac:dyDescent="0.2">
      <c r="A2" s="24"/>
      <c r="B2" s="27" t="s">
        <v>0</v>
      </c>
      <c r="C2" s="28"/>
      <c r="D2" s="28"/>
      <c r="E2" s="28"/>
      <c r="F2" s="29"/>
      <c r="G2" s="51" t="s">
        <v>7</v>
      </c>
    </row>
    <row r="3" spans="1:7" ht="24.95" customHeight="1" x14ac:dyDescent="0.2">
      <c r="A3" s="25" t="s">
        <v>1</v>
      </c>
      <c r="B3" s="3" t="s">
        <v>2</v>
      </c>
      <c r="C3" s="3" t="s">
        <v>3</v>
      </c>
      <c r="D3" s="3" t="s">
        <v>4</v>
      </c>
      <c r="E3" s="3" t="s">
        <v>5</v>
      </c>
      <c r="F3" s="3" t="s">
        <v>6</v>
      </c>
      <c r="G3" s="52"/>
    </row>
    <row r="4" spans="1:7" x14ac:dyDescent="0.2">
      <c r="A4" s="26"/>
      <c r="B4" s="4">
        <v>1</v>
      </c>
      <c r="C4" s="4">
        <v>2</v>
      </c>
      <c r="D4" s="4" t="s">
        <v>8</v>
      </c>
      <c r="E4" s="4">
        <v>4</v>
      </c>
      <c r="F4" s="4">
        <v>5</v>
      </c>
      <c r="G4" s="4" t="s">
        <v>9</v>
      </c>
    </row>
    <row r="5" spans="1:7" x14ac:dyDescent="0.2">
      <c r="A5" s="22"/>
      <c r="B5" s="5"/>
      <c r="C5" s="5"/>
      <c r="D5" s="5"/>
      <c r="E5" s="5"/>
      <c r="F5" s="5"/>
      <c r="G5" s="5"/>
    </row>
    <row r="6" spans="1:7" x14ac:dyDescent="0.2">
      <c r="A6" s="20" t="s">
        <v>92</v>
      </c>
      <c r="B6" s="46">
        <v>0</v>
      </c>
      <c r="C6" s="46">
        <v>0</v>
      </c>
      <c r="D6" s="46">
        <v>0</v>
      </c>
      <c r="E6" s="46">
        <v>0</v>
      </c>
      <c r="F6" s="46">
        <v>0</v>
      </c>
      <c r="G6" s="46">
        <v>0</v>
      </c>
    </row>
    <row r="7" spans="1:7" x14ac:dyDescent="0.2">
      <c r="A7" s="30" t="s">
        <v>93</v>
      </c>
      <c r="B7" s="6">
        <v>0</v>
      </c>
      <c r="C7" s="6">
        <v>0</v>
      </c>
      <c r="D7" s="6">
        <v>0</v>
      </c>
      <c r="E7" s="6">
        <v>0</v>
      </c>
      <c r="F7" s="6">
        <v>0</v>
      </c>
      <c r="G7" s="6">
        <v>0</v>
      </c>
    </row>
    <row r="8" spans="1:7" x14ac:dyDescent="0.2">
      <c r="A8" s="30" t="s">
        <v>94</v>
      </c>
      <c r="B8" s="6">
        <v>0</v>
      </c>
      <c r="C8" s="6">
        <v>0</v>
      </c>
      <c r="D8" s="6">
        <v>0</v>
      </c>
      <c r="E8" s="6">
        <v>0</v>
      </c>
      <c r="F8" s="6">
        <v>0</v>
      </c>
      <c r="G8" s="6">
        <v>0</v>
      </c>
    </row>
    <row r="9" spans="1:7" x14ac:dyDescent="0.2">
      <c r="A9" s="30" t="s">
        <v>95</v>
      </c>
      <c r="B9" s="6">
        <v>0</v>
      </c>
      <c r="C9" s="6">
        <v>0</v>
      </c>
      <c r="D9" s="6">
        <v>0</v>
      </c>
      <c r="E9" s="6">
        <v>0</v>
      </c>
      <c r="F9" s="6">
        <v>0</v>
      </c>
      <c r="G9" s="6">
        <v>0</v>
      </c>
    </row>
    <row r="10" spans="1:7" x14ac:dyDescent="0.2">
      <c r="A10" s="30" t="s">
        <v>96</v>
      </c>
      <c r="B10" s="6">
        <v>0</v>
      </c>
      <c r="C10" s="6">
        <v>0</v>
      </c>
      <c r="D10" s="6">
        <v>0</v>
      </c>
      <c r="E10" s="6">
        <v>0</v>
      </c>
      <c r="F10" s="6">
        <v>0</v>
      </c>
      <c r="G10" s="6">
        <v>0</v>
      </c>
    </row>
    <row r="11" spans="1:7" x14ac:dyDescent="0.2">
      <c r="A11" s="30" t="s">
        <v>97</v>
      </c>
      <c r="B11" s="6">
        <v>0</v>
      </c>
      <c r="C11" s="6">
        <v>0</v>
      </c>
      <c r="D11" s="6">
        <v>0</v>
      </c>
      <c r="E11" s="6">
        <v>0</v>
      </c>
      <c r="F11" s="6">
        <v>0</v>
      </c>
      <c r="G11" s="6">
        <v>0</v>
      </c>
    </row>
    <row r="12" spans="1:7" x14ac:dyDescent="0.2">
      <c r="A12" s="30" t="s">
        <v>98</v>
      </c>
      <c r="B12" s="6">
        <v>0</v>
      </c>
      <c r="C12" s="6">
        <v>0</v>
      </c>
      <c r="D12" s="6">
        <v>0</v>
      </c>
      <c r="E12" s="6">
        <v>0</v>
      </c>
      <c r="F12" s="6">
        <v>0</v>
      </c>
      <c r="G12" s="6">
        <v>0</v>
      </c>
    </row>
    <row r="13" spans="1:7" x14ac:dyDescent="0.2">
      <c r="A13" s="30" t="s">
        <v>99</v>
      </c>
      <c r="B13" s="6">
        <v>0</v>
      </c>
      <c r="C13" s="6">
        <v>0</v>
      </c>
      <c r="D13" s="6">
        <v>0</v>
      </c>
      <c r="E13" s="6">
        <v>0</v>
      </c>
      <c r="F13" s="6">
        <v>0</v>
      </c>
      <c r="G13" s="6">
        <v>0</v>
      </c>
    </row>
    <row r="14" spans="1:7" x14ac:dyDescent="0.2">
      <c r="A14" s="30" t="s">
        <v>36</v>
      </c>
      <c r="B14" s="6">
        <v>0</v>
      </c>
      <c r="C14" s="6">
        <v>0</v>
      </c>
      <c r="D14" s="6">
        <v>0</v>
      </c>
      <c r="E14" s="6">
        <v>0</v>
      </c>
      <c r="F14" s="6">
        <v>0</v>
      </c>
      <c r="G14" s="6">
        <v>0</v>
      </c>
    </row>
    <row r="15" spans="1:7" x14ac:dyDescent="0.2">
      <c r="A15" s="21"/>
      <c r="B15" s="6"/>
      <c r="C15" s="6"/>
      <c r="D15" s="6"/>
      <c r="E15" s="6"/>
      <c r="F15" s="6"/>
      <c r="G15" s="6"/>
    </row>
    <row r="16" spans="1:7" x14ac:dyDescent="0.2">
      <c r="A16" s="20" t="s">
        <v>100</v>
      </c>
      <c r="B16" s="46">
        <v>7998600.1600000001</v>
      </c>
      <c r="C16" s="46">
        <v>1.1641532182693481E-10</v>
      </c>
      <c r="D16" s="46">
        <v>7998600.1600000001</v>
      </c>
      <c r="E16" s="46">
        <v>6143510.8399999999</v>
      </c>
      <c r="F16" s="46">
        <v>6143510.8399999999</v>
      </c>
      <c r="G16" s="46">
        <v>1855089.3200000003</v>
      </c>
    </row>
    <row r="17" spans="1:7" x14ac:dyDescent="0.2">
      <c r="A17" s="30" t="s">
        <v>101</v>
      </c>
      <c r="B17" s="6">
        <v>0</v>
      </c>
      <c r="C17" s="6">
        <v>5.8207660913467407E-11</v>
      </c>
      <c r="D17" s="6">
        <v>5.8207660913467407E-11</v>
      </c>
      <c r="E17" s="6">
        <v>5.8207660913467407E-11</v>
      </c>
      <c r="F17" s="6">
        <v>5.8207660913467407E-11</v>
      </c>
      <c r="G17" s="6">
        <v>0</v>
      </c>
    </row>
    <row r="18" spans="1:7" x14ac:dyDescent="0.2">
      <c r="A18" s="30" t="s">
        <v>102</v>
      </c>
      <c r="B18" s="6">
        <v>7998600.1600000001</v>
      </c>
      <c r="C18" s="6">
        <v>0</v>
      </c>
      <c r="D18" s="6">
        <v>7998600.1600000001</v>
      </c>
      <c r="E18" s="6">
        <v>6143510.8399999999</v>
      </c>
      <c r="F18" s="6">
        <v>6143510.8399999999</v>
      </c>
      <c r="G18" s="6">
        <v>1855089.3200000003</v>
      </c>
    </row>
    <row r="19" spans="1:7" x14ac:dyDescent="0.2">
      <c r="A19" s="30" t="s">
        <v>103</v>
      </c>
      <c r="B19" s="6">
        <v>0</v>
      </c>
      <c r="C19" s="6">
        <v>5.8207660913467407E-11</v>
      </c>
      <c r="D19" s="6">
        <v>5.8207660913467407E-11</v>
      </c>
      <c r="E19" s="6">
        <v>0</v>
      </c>
      <c r="F19" s="6">
        <v>5.8207660913467407E-11</v>
      </c>
      <c r="G19" s="6">
        <v>5.8207660913467407E-11</v>
      </c>
    </row>
    <row r="20" spans="1:7" x14ac:dyDescent="0.2">
      <c r="A20" s="30" t="s">
        <v>104</v>
      </c>
      <c r="B20" s="6">
        <v>0</v>
      </c>
      <c r="C20" s="6">
        <v>0</v>
      </c>
      <c r="D20" s="6">
        <v>0</v>
      </c>
      <c r="E20" s="6">
        <v>0</v>
      </c>
      <c r="F20" s="6">
        <v>0</v>
      </c>
      <c r="G20" s="6">
        <v>0</v>
      </c>
    </row>
    <row r="21" spans="1:7" x14ac:dyDescent="0.2">
      <c r="A21" s="30" t="s">
        <v>105</v>
      </c>
      <c r="B21" s="6">
        <v>0</v>
      </c>
      <c r="C21" s="6">
        <v>0</v>
      </c>
      <c r="D21" s="6">
        <v>0</v>
      </c>
      <c r="E21" s="6">
        <v>0</v>
      </c>
      <c r="F21" s="6">
        <v>0</v>
      </c>
      <c r="G21" s="6">
        <v>0</v>
      </c>
    </row>
    <row r="22" spans="1:7" x14ac:dyDescent="0.2">
      <c r="A22" s="30" t="s">
        <v>106</v>
      </c>
      <c r="B22" s="6">
        <v>0</v>
      </c>
      <c r="C22" s="6">
        <v>0</v>
      </c>
      <c r="D22" s="6">
        <v>0</v>
      </c>
      <c r="E22" s="6">
        <v>0</v>
      </c>
      <c r="F22" s="6">
        <v>0</v>
      </c>
      <c r="G22" s="6">
        <v>0</v>
      </c>
    </row>
    <row r="23" spans="1:7" x14ac:dyDescent="0.2">
      <c r="A23" s="30" t="s">
        <v>107</v>
      </c>
      <c r="B23" s="6">
        <v>0</v>
      </c>
      <c r="C23" s="6">
        <v>0</v>
      </c>
      <c r="D23" s="6">
        <v>0</v>
      </c>
      <c r="E23" s="6">
        <v>0</v>
      </c>
      <c r="F23" s="6">
        <v>0</v>
      </c>
      <c r="G23" s="6">
        <v>0</v>
      </c>
    </row>
    <row r="24" spans="1:7" x14ac:dyDescent="0.2">
      <c r="A24" s="21"/>
      <c r="B24" s="6"/>
      <c r="C24" s="6"/>
      <c r="D24" s="6"/>
      <c r="E24" s="6"/>
      <c r="F24" s="6"/>
      <c r="G24" s="6"/>
    </row>
    <row r="25" spans="1:7" x14ac:dyDescent="0.2">
      <c r="A25" s="20" t="s">
        <v>108</v>
      </c>
      <c r="B25" s="46">
        <v>0</v>
      </c>
      <c r="C25" s="46">
        <v>0</v>
      </c>
      <c r="D25" s="46">
        <v>0</v>
      </c>
      <c r="E25" s="46">
        <v>0</v>
      </c>
      <c r="F25" s="46">
        <v>0</v>
      </c>
      <c r="G25" s="46">
        <v>0</v>
      </c>
    </row>
    <row r="26" spans="1:7" x14ac:dyDescent="0.2">
      <c r="A26" s="30" t="s">
        <v>109</v>
      </c>
      <c r="B26" s="6">
        <v>0</v>
      </c>
      <c r="C26" s="6">
        <v>0</v>
      </c>
      <c r="D26" s="6">
        <v>0</v>
      </c>
      <c r="E26" s="6">
        <v>0</v>
      </c>
      <c r="F26" s="6">
        <v>0</v>
      </c>
      <c r="G26" s="6">
        <v>0</v>
      </c>
    </row>
    <row r="27" spans="1:7" x14ac:dyDescent="0.2">
      <c r="A27" s="30" t="s">
        <v>110</v>
      </c>
      <c r="B27" s="6">
        <v>0</v>
      </c>
      <c r="C27" s="6">
        <v>0</v>
      </c>
      <c r="D27" s="6">
        <v>0</v>
      </c>
      <c r="E27" s="6">
        <v>0</v>
      </c>
      <c r="F27" s="6">
        <v>0</v>
      </c>
      <c r="G27" s="6">
        <v>0</v>
      </c>
    </row>
    <row r="28" spans="1:7" x14ac:dyDescent="0.2">
      <c r="A28" s="30" t="s">
        <v>111</v>
      </c>
      <c r="B28" s="6">
        <v>0</v>
      </c>
      <c r="C28" s="6">
        <v>0</v>
      </c>
      <c r="D28" s="6">
        <v>0</v>
      </c>
      <c r="E28" s="6">
        <v>0</v>
      </c>
      <c r="F28" s="6">
        <v>0</v>
      </c>
      <c r="G28" s="6">
        <v>0</v>
      </c>
    </row>
    <row r="29" spans="1:7" x14ac:dyDescent="0.2">
      <c r="A29" s="30" t="s">
        <v>112</v>
      </c>
      <c r="B29" s="6">
        <v>0</v>
      </c>
      <c r="C29" s="6">
        <v>0</v>
      </c>
      <c r="D29" s="6">
        <v>0</v>
      </c>
      <c r="E29" s="6">
        <v>0</v>
      </c>
      <c r="F29" s="6">
        <v>0</v>
      </c>
      <c r="G29" s="6">
        <v>0</v>
      </c>
    </row>
    <row r="30" spans="1:7" x14ac:dyDescent="0.2">
      <c r="A30" s="30" t="s">
        <v>113</v>
      </c>
      <c r="B30" s="6">
        <v>0</v>
      </c>
      <c r="C30" s="6">
        <v>0</v>
      </c>
      <c r="D30" s="6">
        <v>0</v>
      </c>
      <c r="E30" s="6">
        <v>0</v>
      </c>
      <c r="F30" s="6">
        <v>0</v>
      </c>
      <c r="G30" s="6">
        <v>0</v>
      </c>
    </row>
    <row r="31" spans="1:7" x14ac:dyDescent="0.2">
      <c r="A31" s="30" t="s">
        <v>114</v>
      </c>
      <c r="B31" s="6">
        <v>0</v>
      </c>
      <c r="C31" s="6">
        <v>0</v>
      </c>
      <c r="D31" s="6">
        <v>0</v>
      </c>
      <c r="E31" s="6">
        <v>0</v>
      </c>
      <c r="F31" s="6">
        <v>0</v>
      </c>
      <c r="G31" s="6">
        <v>0</v>
      </c>
    </row>
    <row r="32" spans="1:7" x14ac:dyDescent="0.2">
      <c r="A32" s="30" t="s">
        <v>115</v>
      </c>
      <c r="B32" s="6">
        <v>0</v>
      </c>
      <c r="C32" s="6">
        <v>0</v>
      </c>
      <c r="D32" s="6">
        <v>0</v>
      </c>
      <c r="E32" s="6">
        <v>0</v>
      </c>
      <c r="F32" s="6">
        <v>0</v>
      </c>
      <c r="G32" s="6">
        <v>0</v>
      </c>
    </row>
    <row r="33" spans="1:7" x14ac:dyDescent="0.2">
      <c r="A33" s="30" t="s">
        <v>116</v>
      </c>
      <c r="B33" s="6">
        <v>0</v>
      </c>
      <c r="C33" s="6">
        <v>0</v>
      </c>
      <c r="D33" s="6">
        <v>0</v>
      </c>
      <c r="E33" s="6">
        <v>0</v>
      </c>
      <c r="F33" s="6">
        <v>0</v>
      </c>
      <c r="G33" s="6">
        <v>0</v>
      </c>
    </row>
    <row r="34" spans="1:7" x14ac:dyDescent="0.2">
      <c r="A34" s="30" t="s">
        <v>117</v>
      </c>
      <c r="B34" s="6">
        <v>0</v>
      </c>
      <c r="C34" s="6">
        <v>0</v>
      </c>
      <c r="D34" s="6">
        <v>0</v>
      </c>
      <c r="E34" s="6">
        <v>0</v>
      </c>
      <c r="F34" s="6">
        <v>0</v>
      </c>
      <c r="G34" s="6">
        <v>0</v>
      </c>
    </row>
    <row r="35" spans="1:7" x14ac:dyDescent="0.2">
      <c r="A35" s="21"/>
      <c r="B35" s="6"/>
      <c r="C35" s="6"/>
      <c r="D35" s="6"/>
      <c r="E35" s="6"/>
      <c r="F35" s="6"/>
      <c r="G35" s="6"/>
    </row>
    <row r="36" spans="1:7" x14ac:dyDescent="0.2">
      <c r="A36" s="20" t="s">
        <v>118</v>
      </c>
      <c r="B36" s="46">
        <v>0</v>
      </c>
      <c r="C36" s="46">
        <v>0</v>
      </c>
      <c r="D36" s="46">
        <v>0</v>
      </c>
      <c r="E36" s="46">
        <v>0</v>
      </c>
      <c r="F36" s="46">
        <v>0</v>
      </c>
      <c r="G36" s="46">
        <v>0</v>
      </c>
    </row>
    <row r="37" spans="1:7" x14ac:dyDescent="0.2">
      <c r="A37" s="30" t="s">
        <v>119</v>
      </c>
      <c r="B37" s="6">
        <v>0</v>
      </c>
      <c r="C37" s="6">
        <v>0</v>
      </c>
      <c r="D37" s="6">
        <v>0</v>
      </c>
      <c r="E37" s="6">
        <v>0</v>
      </c>
      <c r="F37" s="6">
        <v>0</v>
      </c>
      <c r="G37" s="6">
        <v>0</v>
      </c>
    </row>
    <row r="38" spans="1:7" ht="22.5" x14ac:dyDescent="0.2">
      <c r="A38" s="30" t="s">
        <v>120</v>
      </c>
      <c r="B38" s="6">
        <v>0</v>
      </c>
      <c r="C38" s="6">
        <v>0</v>
      </c>
      <c r="D38" s="6">
        <v>0</v>
      </c>
      <c r="E38" s="6">
        <v>0</v>
      </c>
      <c r="F38" s="6">
        <v>0</v>
      </c>
      <c r="G38" s="6">
        <v>0</v>
      </c>
    </row>
    <row r="39" spans="1:7" x14ac:dyDescent="0.2">
      <c r="A39" s="30" t="s">
        <v>121</v>
      </c>
      <c r="B39" s="6">
        <v>0</v>
      </c>
      <c r="C39" s="6">
        <v>0</v>
      </c>
      <c r="D39" s="6">
        <v>0</v>
      </c>
      <c r="E39" s="6">
        <v>0</v>
      </c>
      <c r="F39" s="6">
        <v>0</v>
      </c>
      <c r="G39" s="6">
        <v>0</v>
      </c>
    </row>
    <row r="40" spans="1:7" x14ac:dyDescent="0.2">
      <c r="A40" s="30" t="s">
        <v>122</v>
      </c>
      <c r="B40" s="6">
        <v>0</v>
      </c>
      <c r="C40" s="6">
        <v>0</v>
      </c>
      <c r="D40" s="6">
        <f>B40+C40</f>
        <v>0</v>
      </c>
      <c r="E40" s="6">
        <v>0</v>
      </c>
      <c r="F40" s="6">
        <v>0</v>
      </c>
      <c r="G40" s="6">
        <v>0</v>
      </c>
    </row>
    <row r="41" spans="1:7" x14ac:dyDescent="0.2">
      <c r="A41" s="30"/>
      <c r="B41" s="6"/>
      <c r="C41" s="6"/>
      <c r="D41" s="6"/>
      <c r="E41" s="6"/>
      <c r="F41" s="6"/>
      <c r="G41" s="6"/>
    </row>
    <row r="42" spans="1:7" x14ac:dyDescent="0.2">
      <c r="A42" s="21"/>
      <c r="B42" s="6"/>
      <c r="C42" s="6"/>
      <c r="D42" s="6"/>
      <c r="E42" s="6"/>
      <c r="F42" s="6"/>
      <c r="G42" s="6"/>
    </row>
    <row r="43" spans="1:7" x14ac:dyDescent="0.2">
      <c r="A43" s="23" t="s">
        <v>77</v>
      </c>
      <c r="B43" s="12">
        <f>B6+B16+B25+B36</f>
        <v>7998600.1600000001</v>
      </c>
      <c r="C43" s="12">
        <f t="shared" ref="C43:G43" si="0">C6+C16+C25+C36</f>
        <v>1.1641532182693481E-10</v>
      </c>
      <c r="D43" s="12">
        <f t="shared" si="0"/>
        <v>7998600.1600000001</v>
      </c>
      <c r="E43" s="12">
        <f t="shared" si="0"/>
        <v>6143510.8399999999</v>
      </c>
      <c r="F43" s="12">
        <f t="shared" si="0"/>
        <v>6143510.8399999999</v>
      </c>
      <c r="G43" s="12">
        <f t="shared" si="0"/>
        <v>1855089.3200000003</v>
      </c>
    </row>
    <row r="44" spans="1:7" ht="12.75" x14ac:dyDescent="0.2">
      <c r="A44" s="42" t="s">
        <v>132</v>
      </c>
      <c r="B44" s="43"/>
      <c r="C44" s="43"/>
      <c r="D44" s="43"/>
      <c r="E44" s="43"/>
      <c r="F44" s="43"/>
      <c r="G44" s="43"/>
    </row>
    <row r="45" spans="1:7" x14ac:dyDescent="0.2">
      <c r="A45" s="44"/>
      <c r="B45" s="44"/>
      <c r="C45" s="44"/>
      <c r="D45" s="44"/>
      <c r="E45" s="44"/>
      <c r="F45" s="45"/>
      <c r="G45" s="45"/>
    </row>
    <row r="46" spans="1:7" x14ac:dyDescent="0.2">
      <c r="A46" s="44"/>
      <c r="B46" s="44"/>
      <c r="C46" s="44"/>
      <c r="D46" s="44"/>
      <c r="E46" s="44"/>
      <c r="F46" s="45"/>
      <c r="G46" s="45"/>
    </row>
    <row r="47" spans="1:7" x14ac:dyDescent="0.2">
      <c r="A47" s="44"/>
      <c r="B47" s="44"/>
      <c r="C47" s="44"/>
      <c r="D47" s="44"/>
      <c r="E47" s="44"/>
      <c r="F47" s="45"/>
      <c r="G47" s="45"/>
    </row>
    <row r="48" spans="1:7" ht="12.75" x14ac:dyDescent="0.2">
      <c r="A48" s="53" t="s">
        <v>133</v>
      </c>
      <c r="B48" s="53"/>
      <c r="C48" s="53"/>
      <c r="D48" s="43"/>
      <c r="E48" s="43"/>
      <c r="F48" s="54" t="s">
        <v>134</v>
      </c>
      <c r="G48" s="54"/>
    </row>
    <row r="49" spans="1:7" ht="12.75" x14ac:dyDescent="0.2">
      <c r="A49" s="55" t="s">
        <v>135</v>
      </c>
      <c r="B49" s="55"/>
      <c r="C49" s="55"/>
      <c r="D49" s="43"/>
      <c r="E49" s="43"/>
      <c r="F49" s="56" t="s">
        <v>136</v>
      </c>
      <c r="G49" s="56"/>
    </row>
    <row r="50" spans="1:7" ht="12.75" x14ac:dyDescent="0.2">
      <c r="A50" s="55"/>
      <c r="B50" s="55"/>
      <c r="C50" s="55"/>
      <c r="D50" s="43"/>
      <c r="E50" s="43"/>
      <c r="F50" s="56"/>
      <c r="G50" s="56"/>
    </row>
  </sheetData>
  <sheetProtection formatCells="0" formatColumns="0" formatRows="0" autoFilter="0"/>
  <mergeCells count="6">
    <mergeCell ref="G2:G3"/>
    <mergeCell ref="A1:G1"/>
    <mergeCell ref="A48:C48"/>
    <mergeCell ref="F48:G48"/>
    <mergeCell ref="A49:C50"/>
    <mergeCell ref="F49:G50"/>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FC4C1C4E-5559-4321-BBF0-454E6D312E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AGUA POTABLE VALTIERRILLA</cp:lastModifiedBy>
  <cp:revision/>
  <dcterms:created xsi:type="dcterms:W3CDTF">2014-02-10T03:37:14Z</dcterms:created>
  <dcterms:modified xsi:type="dcterms:W3CDTF">2024-01-24T16:15:57Z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