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19440" windowHeight="11160"/>
  </bookViews>
  <sheets>
    <sheet name="EAI" sheetId="4" r:id="rId1"/>
  </sheets>
  <definedNames>
    <definedName name="_xlnm._FilterDatabase" localSheetId="0" hidden="1">EAI!#REF!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4" l="1"/>
  <c r="G34" i="4"/>
  <c r="G31" i="4"/>
  <c r="G16" i="4"/>
  <c r="G13" i="4"/>
  <c r="G11" i="4"/>
  <c r="C40" i="4" l="1"/>
  <c r="D40" i="4"/>
  <c r="B40" i="4"/>
  <c r="F31" i="4"/>
  <c r="F40" i="4" s="1"/>
  <c r="E31" i="4"/>
  <c r="E40" i="4" s="1"/>
  <c r="D39" i="4"/>
  <c r="D38" i="4"/>
  <c r="D37" i="4"/>
  <c r="D36" i="4"/>
  <c r="D35" i="4"/>
  <c r="D34" i="4"/>
  <c r="D33" i="4"/>
  <c r="D32" i="4"/>
  <c r="D31" i="4" s="1"/>
  <c r="B31" i="4"/>
  <c r="G6" i="4"/>
  <c r="G7" i="4"/>
  <c r="G8" i="4"/>
  <c r="G9" i="4"/>
  <c r="G10" i="4"/>
  <c r="G12" i="4"/>
  <c r="G14" i="4"/>
  <c r="G15" i="4"/>
  <c r="G5" i="4"/>
  <c r="F16" i="4"/>
  <c r="E16" i="4"/>
  <c r="G40" i="4" l="1"/>
  <c r="D16" i="4"/>
  <c r="C16" i="4"/>
  <c r="B16" i="4"/>
</calcChain>
</file>

<file path=xl/sharedStrings.xml><?xml version="1.0" encoding="utf-8"?>
<sst xmlns="http://schemas.openxmlformats.org/spreadsheetml/2006/main" count="64" uniqueCount="41">
  <si>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</si>
  <si>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</si>
  <si>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</si>
  <si>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</si>
  <si>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</si>
  <si>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</si>
  <si>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</si>
  <si>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</si>
  <si>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</si>
  <si>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</si>
  <si>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</si>
  <si>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</si>
  <si>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</si>
  <si>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</si>
  <si>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</si>
  <si>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</si>
  <si>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</si>
  <si>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</si>
  <si>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</si>
  <si>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</si>
  <si>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</si>
  <si>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</si>
  <si>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</si>
  <si>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</si>
  <si>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</si>
  <si>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</si>
  <si>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</si>
  <si>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</si>
  <si>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</si>
  <si>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</si>
  <si>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</si>
  <si>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</si>
  <si>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</si>
  <si>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</si>
  <si>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Ingresos de los Entes Públicos de los Poderes Legislativo y Judicial, de los Órganos Autónomos y del Sector Paraestatal o Paramunicipal, así como de las Empresas Productivas del Estado</t>
  </si>
  <si>
    <t>Bajo protesta de decir verdad declaramos que los Estados Financieros y sus notas, son razonablemente correctos y son responsabilidad del emisor.</t>
  </si>
  <si>
    <t>BIOL. LUIS MIGUEL ALFARO PRIETO</t>
  </si>
  <si>
    <t>ARQ. FERNANDO MIRANDA MEDINA</t>
  </si>
  <si>
    <t>COORDINADOR ADMINISTRATIVO SAPASVA</t>
  </si>
  <si>
    <t>PRESIDENTE CONSEJO DIRECTIVO SAPASVA</t>
  </si>
  <si>
    <t>SISTEMA DE AGUA POTABLE, ALCANTARILLADO Y SANEAMIENTO DE LA COMUNIDAD DE VALTIERRILLA, DEL MUNICIPIO DE SALAMANCA, GTO.
Estado Analítico de Ingresos
Del 01 de Enero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</si>
</sst>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8" applyFont="1" applyAlignment="1" applyProtection="1">
      <alignment horizontal="center" vertical="top"/>
      <protection locked="0"/>
    </xf>
    <xf numFmtId="0" fontId="3" fillId="0" borderId="0" xfId="8" applyFont="1" applyAlignment="1" applyProtection="1">
      <alignment vertical="top"/>
      <protection locked="0"/>
    </xf>
    <xf numFmtId="0" fontId="6" fillId="0" borderId="0" xfId="8" applyFont="1" applyAlignment="1" applyProtection="1">
      <alignment vertical="top"/>
      <protection locked="0"/>
    </xf>
    <xf numFmtId="0" fontId="8" fillId="2" borderId="7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8" fillId="2" borderId="4" xfId="8" quotePrefix="1" applyFont="1" applyFill="1" applyBorder="1" applyAlignment="1">
      <alignment horizontal="center" vertical="center" wrapText="1"/>
    </xf>
    <xf numFmtId="0" fontId="8" fillId="0" borderId="6" xfId="8" applyFont="1" applyBorder="1" applyAlignment="1" applyProtection="1">
      <alignment horizontal="left" vertical="top" indent="3"/>
      <protection locked="0"/>
    </xf>
    <xf numFmtId="4" fontId="3" fillId="0" borderId="10" xfId="8" applyNumberFormat="1" applyFont="1" applyBorder="1" applyAlignment="1" applyProtection="1">
      <alignment vertical="top"/>
      <protection locked="0"/>
    </xf>
    <xf numFmtId="0" fontId="7" fillId="0" borderId="0" xfId="8" applyFont="1" applyAlignment="1">
      <alignment horizontal="left" vertical="top" wrapText="1"/>
    </xf>
    <xf numFmtId="0" fontId="8" fillId="0" borderId="6" xfId="8" applyFont="1" applyBorder="1" applyAlignment="1">
      <alignment horizontal="center" vertical="top" wrapText="1"/>
    </xf>
    <xf numFmtId="4" fontId="3" fillId="0" borderId="9" xfId="8" applyNumberFormat="1" applyFont="1" applyBorder="1" applyAlignment="1" applyProtection="1">
      <alignment vertical="top"/>
      <protection locked="0"/>
    </xf>
    <xf numFmtId="4" fontId="3" fillId="0" borderId="11" xfId="8" applyNumberFormat="1" applyFont="1" applyBorder="1" applyAlignment="1" applyProtection="1">
      <alignment vertical="top"/>
      <protection locked="0"/>
    </xf>
    <xf numFmtId="4" fontId="7" fillId="0" borderId="4" xfId="8" applyNumberFormat="1" applyFont="1" applyBorder="1" applyAlignment="1" applyProtection="1">
      <alignment vertical="top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4" fontId="7" fillId="0" borderId="11" xfId="8" applyNumberFormat="1" applyFont="1" applyBorder="1" applyAlignment="1" applyProtection="1">
      <alignment vertical="top"/>
      <protection locked="0"/>
    </xf>
    <xf numFmtId="4" fontId="8" fillId="0" borderId="11" xfId="8" applyNumberFormat="1" applyFont="1" applyBorder="1" applyAlignment="1" applyProtection="1">
      <alignment vertical="top"/>
      <protection locked="0"/>
    </xf>
    <xf numFmtId="4" fontId="7" fillId="0" borderId="10" xfId="8" applyNumberFormat="1" applyFont="1" applyBorder="1" applyAlignment="1" applyProtection="1">
      <alignment vertical="top"/>
      <protection locked="0"/>
    </xf>
    <xf numFmtId="0" fontId="7" fillId="0" borderId="8" xfId="8" applyFont="1" applyBorder="1" applyAlignment="1" applyProtection="1">
      <alignment vertical="top"/>
      <protection locked="0"/>
    </xf>
    <xf numFmtId="4" fontId="7" fillId="0" borderId="8" xfId="8" applyNumberFormat="1" applyFont="1" applyBorder="1" applyAlignment="1" applyProtection="1">
      <alignment vertical="top"/>
      <protection locked="0"/>
    </xf>
    <xf numFmtId="4" fontId="8" fillId="0" borderId="5" xfId="8" applyNumberFormat="1" applyFont="1" applyBorder="1" applyAlignment="1" applyProtection="1">
      <alignment vertical="top"/>
      <protection locked="0"/>
    </xf>
    <xf numFmtId="4" fontId="8" fillId="0" borderId="7" xfId="8" applyNumberFormat="1" applyFont="1" applyBorder="1" applyAlignment="1" applyProtection="1">
      <alignment vertical="top"/>
      <protection locked="0"/>
    </xf>
    <xf numFmtId="4" fontId="7" fillId="0" borderId="1" xfId="8" applyNumberFormat="1" applyFont="1" applyBorder="1" applyAlignment="1" applyProtection="1">
      <alignment vertical="top"/>
      <protection locked="0"/>
    </xf>
    <xf numFmtId="4" fontId="8" fillId="0" borderId="6" xfId="8" applyNumberFormat="1" applyFont="1" applyBorder="1" applyAlignment="1" applyProtection="1">
      <alignment vertical="top"/>
      <protection locked="0"/>
    </xf>
    <xf numFmtId="0" fontId="8" fillId="0" borderId="3" xfId="8" applyFont="1" applyBorder="1" applyAlignment="1">
      <alignment horizontal="left" vertical="top"/>
    </xf>
    <xf numFmtId="0" fontId="8" fillId="0" borderId="3" xfId="8" applyFont="1" applyBorder="1" applyAlignment="1">
      <alignment vertical="top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9" xfId="8" applyFont="1" applyFill="1" applyBorder="1" applyAlignment="1">
      <alignment horizontal="center" vertical="center"/>
    </xf>
    <xf numFmtId="0" fontId="8" fillId="2" borderId="11" xfId="8" applyFont="1" applyFill="1" applyBorder="1" applyAlignment="1">
      <alignment horizontal="center" vertical="center"/>
    </xf>
    <xf numFmtId="0" fontId="8" fillId="2" borderId="10" xfId="8" applyFont="1" applyFill="1" applyBorder="1" applyAlignment="1">
      <alignment horizontal="center" vertical="center"/>
    </xf>
    <xf numFmtId="0" fontId="3" fillId="0" borderId="0" xfId="8" applyFont="1" applyAlignment="1" applyProtection="1">
      <alignment horizontal="left" vertical="top" wrapText="1" indent="1"/>
      <protection locked="0"/>
    </xf>
    <xf numFmtId="0" fontId="7" fillId="0" borderId="0" xfId="8" applyFont="1" applyAlignment="1" applyProtection="1">
      <alignment horizontal="left" vertical="top" wrapText="1" indent="1"/>
      <protection locked="0"/>
    </xf>
    <xf numFmtId="0" fontId="8" fillId="2" borderId="11" xfId="8" applyFont="1" applyFill="1" applyBorder="1" applyAlignment="1">
      <alignment horizontal="center" vertical="center" wrapText="1"/>
    </xf>
    <xf numFmtId="0" fontId="7" fillId="0" borderId="0" xfId="8" applyFont="1" applyAlignment="1">
      <alignment horizontal="left" vertical="top" wrapText="1" indent="1"/>
    </xf>
    <xf numFmtId="0" fontId="8" fillId="0" borderId="3" xfId="8" applyFont="1" applyBorder="1" applyAlignment="1">
      <alignment horizontal="left" vertical="top" wrapText="1"/>
    </xf>
    <xf numFmtId="4" fontId="3" fillId="0" borderId="2" xfId="8" applyNumberFormat="1" applyFont="1" applyBorder="1" applyAlignment="1" applyProtection="1">
      <alignment vertical="top"/>
      <protection locked="0"/>
    </xf>
    <xf numFmtId="4" fontId="3" fillId="0" borderId="3" xfId="8" applyNumberFormat="1" applyFont="1" applyBorder="1" applyAlignment="1" applyProtection="1">
      <alignment vertical="top"/>
      <protection locked="0"/>
    </xf>
    <xf numFmtId="4" fontId="3" fillId="0" borderId="3" xfId="0" applyNumberFormat="1" applyFont="1" applyBorder="1"/>
    <xf numFmtId="4" fontId="3" fillId="0" borderId="12" xfId="8" applyNumberFormat="1" applyFont="1" applyBorder="1" applyAlignment="1" applyProtection="1">
      <alignment vertical="top"/>
      <protection locked="0"/>
    </xf>
    <xf numFmtId="4" fontId="3" fillId="0" borderId="11" xfId="0" applyNumberFormat="1" applyFont="1" applyBorder="1"/>
    <xf numFmtId="4" fontId="3" fillId="0" borderId="0" xfId="0" applyNumberFormat="1" applyFont="1"/>
    <xf numFmtId="4" fontId="8" fillId="0" borderId="4" xfId="8" applyNumberFormat="1" applyFont="1" applyBorder="1" applyAlignment="1" applyProtection="1">
      <alignment vertical="top"/>
      <protection locked="0"/>
    </xf>
    <xf numFmtId="0" fontId="7" fillId="0" borderId="0" xfId="9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wrapText="1"/>
    </xf>
    <xf numFmtId="0" fontId="6" fillId="2" borderId="2" xfId="8" applyFont="1" applyFill="1" applyBorder="1" applyAlignment="1" applyProtection="1">
      <alignment horizontal="center" vertical="top" wrapText="1"/>
      <protection locked="0"/>
    </xf>
    <xf numFmtId="0" fontId="6" fillId="2" borderId="8" xfId="8" applyFont="1" applyFill="1" applyBorder="1" applyAlignment="1" applyProtection="1">
      <alignment horizontal="center" vertical="top"/>
      <protection locked="0"/>
    </xf>
    <xf numFmtId="0" fontId="6" fillId="2" borderId="1" xfId="8" applyFont="1" applyFill="1" applyBorder="1" applyAlignment="1" applyProtection="1">
      <alignment horizontal="center" vertical="top"/>
      <protection locked="0"/>
    </xf>
    <xf numFmtId="0" fontId="8" fillId="2" borderId="9" xfId="8" applyFont="1" applyFill="1" applyBorder="1" applyAlignment="1">
      <alignment horizontal="center" vertical="center" wrapText="1"/>
    </xf>
    <xf numFmtId="0" fontId="8" fillId="2" borderId="10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 applyProtection="1">
      <alignment horizontal="center" vertical="center"/>
      <protection locked="0"/>
    </xf>
    <xf numFmtId="0" fontId="8" fillId="2" borderId="6" xfId="8" applyFont="1" applyFill="1" applyBorder="1" applyAlignment="1" applyProtection="1">
      <alignment horizontal="center" vertical="center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showGridLines="0" tabSelected="1" zoomScaleNormal="100" workbookViewId="0">
      <selection activeCell="A2" sqref="A2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51" t="s">
        <v>40</v>
      </c>
      <c r="B1" s="52"/>
      <c r="C1" s="52"/>
      <c r="D1" s="52"/>
      <c r="E1" s="52"/>
      <c r="F1" s="52"/>
      <c r="G1" s="53"/>
    </row>
    <row r="2" spans="1:7" s="3" customFormat="1" x14ac:dyDescent="0.2">
      <c r="A2" s="30"/>
      <c r="B2" s="56" t="s">
        <v>0</v>
      </c>
      <c r="C2" s="57"/>
      <c r="D2" s="57"/>
      <c r="E2" s="57"/>
      <c r="F2" s="58"/>
      <c r="G2" s="54" t="s">
        <v>7</v>
      </c>
    </row>
    <row r="3" spans="1:7" s="1" customFormat="1" ht="24.95" customHeight="1" x14ac:dyDescent="0.2">
      <c r="A3" s="31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5"/>
    </row>
    <row r="4" spans="1:7" s="1" customFormat="1" x14ac:dyDescent="0.2">
      <c r="A4" s="32"/>
      <c r="B4" s="7" t="s">
        <v>8</v>
      </c>
      <c r="C4" s="8" t="s">
        <v>9</v>
      </c>
      <c r="D4" s="8" t="s">
        <v>10</v>
      </c>
      <c r="E4" s="8" t="s">
        <v>11</v>
      </c>
      <c r="F4" s="8" t="s">
        <v>12</v>
      </c>
      <c r="G4" s="8" t="s">
        <v>13</v>
      </c>
    </row>
    <row r="5" spans="1:7" x14ac:dyDescent="0.2">
      <c r="A5" s="33" t="s">
        <v>14</v>
      </c>
      <c r="B5" s="38">
        <v>0</v>
      </c>
      <c r="C5" s="38">
        <v>0</v>
      </c>
      <c r="D5" s="38">
        <v>0</v>
      </c>
      <c r="E5" s="13">
        <v>0</v>
      </c>
      <c r="F5" s="13">
        <v>0</v>
      </c>
      <c r="G5" s="13">
        <f>B5-F5</f>
        <v>0</v>
      </c>
    </row>
    <row r="6" spans="1:7" x14ac:dyDescent="0.2">
      <c r="A6" s="34" t="s">
        <v>15</v>
      </c>
      <c r="B6" s="38">
        <v>0</v>
      </c>
      <c r="C6" s="38">
        <v>0</v>
      </c>
      <c r="D6" s="38">
        <v>0</v>
      </c>
      <c r="E6" s="14">
        <v>0</v>
      </c>
      <c r="F6" s="14">
        <v>0</v>
      </c>
      <c r="G6" s="13">
        <f t="shared" ref="G6:G16" si="0">B6-F6</f>
        <v>0</v>
      </c>
    </row>
    <row r="7" spans="1:7" x14ac:dyDescent="0.2">
      <c r="A7" s="33" t="s">
        <v>16</v>
      </c>
      <c r="B7" s="39">
        <v>0</v>
      </c>
      <c r="C7" s="39">
        <v>0</v>
      </c>
      <c r="D7" s="39">
        <v>0</v>
      </c>
      <c r="E7" s="14">
        <v>0</v>
      </c>
      <c r="F7" s="14">
        <v>0</v>
      </c>
      <c r="G7" s="13">
        <f t="shared" si="0"/>
        <v>0</v>
      </c>
    </row>
    <row r="8" spans="1:7" x14ac:dyDescent="0.2">
      <c r="A8" s="33" t="s">
        <v>17</v>
      </c>
      <c r="B8" s="39">
        <v>0</v>
      </c>
      <c r="C8" s="39">
        <v>0</v>
      </c>
      <c r="D8" s="39">
        <v>0</v>
      </c>
      <c r="E8" s="14">
        <v>0</v>
      </c>
      <c r="F8" s="14">
        <v>0</v>
      </c>
      <c r="G8" s="13">
        <f t="shared" si="0"/>
        <v>0</v>
      </c>
    </row>
    <row r="9" spans="1:7" x14ac:dyDescent="0.2">
      <c r="A9" s="33" t="s">
        <v>18</v>
      </c>
      <c r="B9" s="39">
        <v>0</v>
      </c>
      <c r="C9" s="39">
        <v>0</v>
      </c>
      <c r="D9" s="39">
        <v>0</v>
      </c>
      <c r="E9" s="14">
        <v>0</v>
      </c>
      <c r="F9" s="14">
        <v>0</v>
      </c>
      <c r="G9" s="13">
        <f t="shared" si="0"/>
        <v>0</v>
      </c>
    </row>
    <row r="10" spans="1:7" x14ac:dyDescent="0.2">
      <c r="A10" s="34" t="s">
        <v>19</v>
      </c>
      <c r="B10" s="39">
        <v>0</v>
      </c>
      <c r="C10" s="39">
        <v>0</v>
      </c>
      <c r="D10" s="39">
        <v>0</v>
      </c>
      <c r="E10" s="14">
        <v>0</v>
      </c>
      <c r="F10" s="14">
        <v>0</v>
      </c>
      <c r="G10" s="13">
        <f t="shared" si="0"/>
        <v>0</v>
      </c>
    </row>
    <row r="11" spans="1:7" x14ac:dyDescent="0.2">
      <c r="A11" s="33" t="s">
        <v>20</v>
      </c>
      <c r="B11" s="40">
        <v>7478850.1600000001</v>
      </c>
      <c r="C11" s="42">
        <v>0</v>
      </c>
      <c r="D11" s="40">
        <v>7478850.1600000001</v>
      </c>
      <c r="E11" s="14">
        <v>5496694.9699999997</v>
      </c>
      <c r="F11" s="14">
        <v>5496694.9699999997</v>
      </c>
      <c r="G11" s="13">
        <f>F11-B11</f>
        <v>-1982155.1900000004</v>
      </c>
    </row>
    <row r="12" spans="1:7" ht="22.5" x14ac:dyDescent="0.2">
      <c r="A12" s="33" t="s">
        <v>21</v>
      </c>
      <c r="B12" s="39">
        <v>0</v>
      </c>
      <c r="C12" s="39">
        <v>0</v>
      </c>
      <c r="D12" s="39">
        <v>0</v>
      </c>
      <c r="E12" s="14">
        <v>0</v>
      </c>
      <c r="F12" s="14">
        <v>0</v>
      </c>
      <c r="G12" s="13">
        <f t="shared" si="0"/>
        <v>0</v>
      </c>
    </row>
    <row r="13" spans="1:7" ht="22.5" x14ac:dyDescent="0.2">
      <c r="A13" s="33" t="s">
        <v>22</v>
      </c>
      <c r="B13" s="40">
        <v>519750</v>
      </c>
      <c r="C13" s="14">
        <v>0</v>
      </c>
      <c r="D13" s="40">
        <v>519750</v>
      </c>
      <c r="E13" s="14">
        <v>0</v>
      </c>
      <c r="F13" s="14">
        <v>0</v>
      </c>
      <c r="G13" s="13">
        <f>F13-B13</f>
        <v>-519750</v>
      </c>
    </row>
    <row r="14" spans="1:7" x14ac:dyDescent="0.2">
      <c r="A14" s="33" t="s">
        <v>23</v>
      </c>
      <c r="B14" s="39">
        <v>0</v>
      </c>
      <c r="C14" s="39">
        <v>0</v>
      </c>
      <c r="D14" s="39">
        <v>0</v>
      </c>
      <c r="E14" s="14">
        <v>0</v>
      </c>
      <c r="F14" s="14">
        <v>0</v>
      </c>
      <c r="G14" s="13">
        <f t="shared" si="0"/>
        <v>0</v>
      </c>
    </row>
    <row r="15" spans="1:7" x14ac:dyDescent="0.2">
      <c r="B15" s="41"/>
      <c r="C15" s="10"/>
      <c r="D15" s="41"/>
      <c r="E15" s="10"/>
      <c r="F15" s="10"/>
      <c r="G15" s="13">
        <f t="shared" si="0"/>
        <v>0</v>
      </c>
    </row>
    <row r="16" spans="1:7" x14ac:dyDescent="0.2">
      <c r="A16" s="9" t="s">
        <v>24</v>
      </c>
      <c r="B16" s="15">
        <f>SUM(B5:B14)</f>
        <v>7998600.1600000001</v>
      </c>
      <c r="C16" s="15">
        <f t="shared" ref="C16" si="1">SUM(C5:C14)</f>
        <v>0</v>
      </c>
      <c r="D16" s="15">
        <f>SUM(D5:D14)</f>
        <v>7998600.1600000001</v>
      </c>
      <c r="E16" s="15">
        <f>E11</f>
        <v>5496694.9699999997</v>
      </c>
      <c r="F16" s="15">
        <f>F11</f>
        <v>5496694.9699999997</v>
      </c>
      <c r="G16" s="13">
        <f>F16-B16</f>
        <v>-2501905.1900000004</v>
      </c>
    </row>
    <row r="17" spans="1:7" x14ac:dyDescent="0.2">
      <c r="A17" s="20"/>
      <c r="B17" s="21"/>
      <c r="C17" s="21"/>
      <c r="D17" s="24"/>
      <c r="E17" s="22" t="s">
        <v>25</v>
      </c>
      <c r="F17" s="25"/>
      <c r="G17" s="19"/>
    </row>
    <row r="18" spans="1:7" ht="10.5" customHeight="1" x14ac:dyDescent="0.2">
      <c r="A18" s="28"/>
      <c r="B18" s="56" t="s">
        <v>0</v>
      </c>
      <c r="C18" s="57"/>
      <c r="D18" s="57"/>
      <c r="E18" s="57"/>
      <c r="F18" s="58"/>
      <c r="G18" s="54" t="s">
        <v>7</v>
      </c>
    </row>
    <row r="19" spans="1:7" ht="22.5" x14ac:dyDescent="0.2">
      <c r="A19" s="35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55"/>
    </row>
    <row r="20" spans="1:7" x14ac:dyDescent="0.2">
      <c r="A20" s="29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6" t="s">
        <v>27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</row>
    <row r="22" spans="1:7" x14ac:dyDescent="0.2">
      <c r="A22" s="36" t="s">
        <v>14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</row>
    <row r="23" spans="1:7" x14ac:dyDescent="0.2">
      <c r="A23" s="36" t="s">
        <v>15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x14ac:dyDescent="0.2">
      <c r="A24" s="36" t="s">
        <v>16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</row>
    <row r="25" spans="1:7" x14ac:dyDescent="0.2">
      <c r="A25" s="36" t="s">
        <v>17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x14ac:dyDescent="0.2">
      <c r="A26" s="36" t="s">
        <v>28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x14ac:dyDescent="0.2">
      <c r="A27" s="36" t="s">
        <v>29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22.5" x14ac:dyDescent="0.2">
      <c r="A28" s="36" t="s">
        <v>30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</row>
    <row r="29" spans="1:7" ht="22.5" x14ac:dyDescent="0.2">
      <c r="A29" s="36" t="s">
        <v>22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</row>
    <row r="30" spans="1:7" x14ac:dyDescent="0.2">
      <c r="A30" s="36"/>
      <c r="B30" s="17"/>
      <c r="C30" s="17"/>
      <c r="D30" s="17"/>
      <c r="E30" s="17"/>
      <c r="F30" s="17"/>
      <c r="G30" s="17"/>
    </row>
    <row r="31" spans="1:7" ht="33.75" x14ac:dyDescent="0.2">
      <c r="A31" s="37" t="s">
        <v>34</v>
      </c>
      <c r="B31" s="18">
        <f>SUM(B32:B35)</f>
        <v>7998600.1600000001</v>
      </c>
      <c r="C31" s="18">
        <v>0</v>
      </c>
      <c r="D31" s="18">
        <f>D32+D33+D34+D35</f>
        <v>7998600.1600000001</v>
      </c>
      <c r="E31" s="44">
        <f>SUM(E32:E39)</f>
        <v>5496694.9699999997</v>
      </c>
      <c r="F31" s="44">
        <f>SUM(F32:F39)</f>
        <v>5496694.9699999997</v>
      </c>
      <c r="G31" s="18">
        <f>F31-B31</f>
        <v>-2501905.1900000004</v>
      </c>
    </row>
    <row r="32" spans="1:7" x14ac:dyDescent="0.2">
      <c r="A32" s="36" t="s">
        <v>15</v>
      </c>
      <c r="B32" s="17">
        <v>0</v>
      </c>
      <c r="C32" s="17">
        <v>0</v>
      </c>
      <c r="D32" s="18">
        <f t="shared" ref="D32:D39" si="2">B32+C32</f>
        <v>0</v>
      </c>
      <c r="E32" s="17">
        <v>0</v>
      </c>
      <c r="F32" s="17">
        <v>0</v>
      </c>
      <c r="G32" s="17">
        <v>0</v>
      </c>
    </row>
    <row r="33" spans="1:7" x14ac:dyDescent="0.2">
      <c r="A33" s="36" t="s">
        <v>31</v>
      </c>
      <c r="B33" s="17">
        <v>0</v>
      </c>
      <c r="C33" s="17">
        <v>0</v>
      </c>
      <c r="D33" s="18">
        <f t="shared" si="2"/>
        <v>0</v>
      </c>
      <c r="E33" s="17">
        <v>0</v>
      </c>
      <c r="F33" s="17">
        <v>0</v>
      </c>
      <c r="G33" s="17">
        <v>0</v>
      </c>
    </row>
    <row r="34" spans="1:7" ht="22.5" x14ac:dyDescent="0.2">
      <c r="A34" s="36" t="s">
        <v>32</v>
      </c>
      <c r="B34" s="43">
        <v>7478850.1600000001</v>
      </c>
      <c r="C34" s="17">
        <v>0</v>
      </c>
      <c r="D34" s="18">
        <f t="shared" si="2"/>
        <v>7478850.1600000001</v>
      </c>
      <c r="E34" s="14">
        <v>5496694.9699999997</v>
      </c>
      <c r="F34" s="14">
        <v>5496694.9699999997</v>
      </c>
      <c r="G34" s="17">
        <f>F34-B34</f>
        <v>-1982155.1900000004</v>
      </c>
    </row>
    <row r="35" spans="1:7" ht="22.5" x14ac:dyDescent="0.2">
      <c r="A35" s="36" t="s">
        <v>22</v>
      </c>
      <c r="B35" s="43">
        <v>519750</v>
      </c>
      <c r="C35" s="17">
        <v>0</v>
      </c>
      <c r="D35" s="18">
        <f t="shared" si="2"/>
        <v>519750</v>
      </c>
      <c r="E35" s="17">
        <v>0</v>
      </c>
      <c r="F35" s="17">
        <v>0</v>
      </c>
      <c r="G35" s="17">
        <f>F35-B35</f>
        <v>-519750</v>
      </c>
    </row>
    <row r="36" spans="1:7" x14ac:dyDescent="0.2">
      <c r="A36" s="11"/>
      <c r="B36" s="17"/>
      <c r="C36" s="17"/>
      <c r="D36" s="18">
        <f t="shared" si="2"/>
        <v>0</v>
      </c>
      <c r="E36" s="17">
        <v>0</v>
      </c>
      <c r="F36" s="17">
        <v>0</v>
      </c>
      <c r="G36" s="17">
        <v>0</v>
      </c>
    </row>
    <row r="37" spans="1:7" x14ac:dyDescent="0.2">
      <c r="A37" s="27" t="s">
        <v>33</v>
      </c>
      <c r="B37" s="18">
        <v>0</v>
      </c>
      <c r="C37" s="18">
        <v>0</v>
      </c>
      <c r="D37" s="18">
        <f t="shared" si="2"/>
        <v>0</v>
      </c>
      <c r="E37" s="18">
        <v>0</v>
      </c>
      <c r="F37" s="18">
        <v>0</v>
      </c>
      <c r="G37" s="18">
        <v>0</v>
      </c>
    </row>
    <row r="38" spans="1:7" x14ac:dyDescent="0.2">
      <c r="A38" s="36" t="s">
        <v>23</v>
      </c>
      <c r="B38" s="18">
        <v>0</v>
      </c>
      <c r="C38" s="18">
        <v>0</v>
      </c>
      <c r="D38" s="18">
        <f t="shared" si="2"/>
        <v>0</v>
      </c>
      <c r="E38" s="18">
        <v>0</v>
      </c>
      <c r="F38" s="18">
        <v>0</v>
      </c>
      <c r="G38" s="18">
        <v>0</v>
      </c>
    </row>
    <row r="39" spans="1:7" x14ac:dyDescent="0.2">
      <c r="A39" s="36"/>
      <c r="B39" s="18"/>
      <c r="C39" s="18"/>
      <c r="D39" s="18">
        <f t="shared" si="2"/>
        <v>0</v>
      </c>
      <c r="E39" s="18">
        <v>0</v>
      </c>
      <c r="F39" s="18">
        <v>0</v>
      </c>
      <c r="G39" s="18">
        <v>0</v>
      </c>
    </row>
    <row r="40" spans="1:7" x14ac:dyDescent="0.2">
      <c r="A40" s="12" t="s">
        <v>24</v>
      </c>
      <c r="B40" s="15">
        <f>B21+B31+B37</f>
        <v>7998600.1600000001</v>
      </c>
      <c r="C40" s="15">
        <f t="shared" ref="C40:G40" si="3">C21+C31+C37</f>
        <v>0</v>
      </c>
      <c r="D40" s="15">
        <f t="shared" si="3"/>
        <v>7998600.1600000001</v>
      </c>
      <c r="E40" s="15">
        <f t="shared" si="3"/>
        <v>5496694.9699999997</v>
      </c>
      <c r="F40" s="15">
        <f t="shared" si="3"/>
        <v>5496694.9699999997</v>
      </c>
      <c r="G40" s="15">
        <f t="shared" si="3"/>
        <v>-2501905.1900000004</v>
      </c>
    </row>
    <row r="41" spans="1:7" x14ac:dyDescent="0.2">
      <c r="A41" s="20"/>
      <c r="B41" s="21"/>
      <c r="C41" s="21"/>
      <c r="D41" s="21"/>
      <c r="E41" s="22" t="s">
        <v>25</v>
      </c>
      <c r="F41" s="23"/>
      <c r="G41" s="19"/>
    </row>
    <row r="43" spans="1:7" x14ac:dyDescent="0.2">
      <c r="A43" s="45" t="s">
        <v>35</v>
      </c>
      <c r="B43" s="46"/>
      <c r="C43" s="43"/>
      <c r="D43" s="43"/>
      <c r="E43" s="43"/>
      <c r="F43" s="43"/>
      <c r="G43" s="43"/>
    </row>
    <row r="44" spans="1:7" x14ac:dyDescent="0.2">
      <c r="A44" s="46"/>
      <c r="B44" s="46"/>
      <c r="C44" s="43"/>
      <c r="D44" s="43"/>
      <c r="E44" s="43"/>
      <c r="F44" s="43"/>
      <c r="G44" s="43"/>
    </row>
    <row r="45" spans="1:7" x14ac:dyDescent="0.2">
      <c r="A45" s="46"/>
      <c r="B45" s="46"/>
      <c r="C45" s="43"/>
      <c r="D45" s="43"/>
      <c r="E45" s="43"/>
      <c r="F45" s="43"/>
      <c r="G45" s="43"/>
    </row>
    <row r="46" spans="1:7" x14ac:dyDescent="0.2">
      <c r="A46" s="46"/>
      <c r="B46" s="46"/>
      <c r="C46" s="43"/>
      <c r="D46" s="43"/>
      <c r="E46" s="43"/>
      <c r="F46" s="43"/>
      <c r="G46" s="43"/>
    </row>
    <row r="47" spans="1:7" x14ac:dyDescent="0.2">
      <c r="A47" s="47" t="s">
        <v>36</v>
      </c>
      <c r="B47" s="47"/>
      <c r="C47" s="43"/>
      <c r="D47" s="43"/>
      <c r="E47" s="43"/>
      <c r="F47" s="48" t="s">
        <v>37</v>
      </c>
      <c r="G47" s="48"/>
    </row>
    <row r="48" spans="1:7" x14ac:dyDescent="0.2">
      <c r="A48" s="49" t="s">
        <v>38</v>
      </c>
      <c r="B48" s="49"/>
      <c r="C48" s="43"/>
      <c r="D48" s="43"/>
      <c r="E48" s="43"/>
      <c r="F48" s="50" t="s">
        <v>39</v>
      </c>
      <c r="G48" s="50"/>
    </row>
    <row r="49" spans="1:7" x14ac:dyDescent="0.2">
      <c r="A49" s="49"/>
      <c r="B49" s="49"/>
      <c r="C49" s="43"/>
      <c r="D49" s="43"/>
      <c r="E49" s="43"/>
      <c r="F49" s="50"/>
      <c r="G49" s="50"/>
    </row>
  </sheetData>
  <sheetProtection formatCells="0" formatColumns="0" formatRows="0" insertRows="0" autoFilter="0"/>
  <mergeCells count="9">
    <mergeCell ref="A47:B47"/>
    <mergeCell ref="F47:G47"/>
    <mergeCell ref="A48:B49"/>
    <mergeCell ref="F48:G49"/>
    <mergeCell ref="A1:G1"/>
    <mergeCell ref="G2:G3"/>
    <mergeCell ref="G18:G19"/>
    <mergeCell ref="B2:F2"/>
    <mergeCell ref="B18:F18"/>
  </mergeCells>
  <pageMargins left="0.25" right="0.25" top="0.75" bottom="0.75" header="0.3" footer="0.3"/>
  <pageSetup scale="80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2" ma:contentTypeDescription="Crear nuevo documento." ma:contentTypeScope="" ma:versionID="77746f52bd2e4b12c5554e6dbbd8e7a8">
  <xsd:schema xmlns:xsd="http://www.w3.org/2001/XMLSchema" xmlns:xs="http://www.w3.org/2001/XMLSchema" xmlns:p="http://schemas.microsoft.com/office/2006/metadata/properties" xmlns:ns2="e1e11683-3f47-48b4-913f-1ce6cfe10f09" targetNamespace="http://schemas.microsoft.com/office/2006/metadata/properties" ma:root="true" ma:fieldsID="2f2ac859af838baadb645826b81d3d74" ns2:_="">
    <xsd:import namespace="e1e11683-3f47-48b4-913f-1ce6cfe10f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e11683-3f47-48b4-913f-1ce6cfe10f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885DCF-EA1C-46CB-8D98-A9E3463B54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e11683-3f47-48b4-913f-1ce6cfe10f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cendejas</cp:lastModifiedBy>
  <cp:revision/>
  <cp:lastPrinted>2022-10-21T16:19:21Z</cp:lastPrinted>
  <dcterms:created xsi:type="dcterms:W3CDTF">2012-12-11T20:48:19Z</dcterms:created>
  <dcterms:modified xsi:type="dcterms:W3CDTF">2023-01-12T19:23:07Z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