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"/>
    </mc:Choice>
  </mc:AlternateContent>
  <bookViews>
    <workbookView xWindow="0" yWindow="0" windowWidth="19200" windowHeight="7650"/>
  </bookViews>
  <sheets>
    <sheet name="E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34" i="1" l="1"/>
  <c r="J37" i="1" l="1"/>
  <c r="J29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32" i="1"/>
  <c r="J33" i="1"/>
  <c r="J35" i="1"/>
  <c r="J36" i="1"/>
  <c r="J38" i="1"/>
  <c r="J39" i="1"/>
  <c r="F35" i="1"/>
  <c r="F5" i="1"/>
  <c r="F2" i="1"/>
  <c r="J3" i="1"/>
  <c r="J5" i="1"/>
  <c r="J6" i="1"/>
  <c r="J7" i="1"/>
  <c r="J8" i="1"/>
  <c r="J9" i="1"/>
  <c r="J10" i="1"/>
  <c r="J11" i="1"/>
  <c r="J12" i="1"/>
  <c r="J13" i="1"/>
  <c r="J14" i="1"/>
  <c r="J15" i="1"/>
  <c r="J2" i="1"/>
</calcChain>
</file>

<file path=xl/sharedStrings.xml><?xml version="1.0" encoding="utf-8"?>
<sst xmlns="http://schemas.openxmlformats.org/spreadsheetml/2006/main" count="167" uniqueCount="56">
  <si>
    <t>COG</t>
  </si>
  <si>
    <t>CP</t>
  </si>
  <si>
    <t>CFG</t>
  </si>
  <si>
    <t>CFF</t>
  </si>
  <si>
    <t>UA</t>
  </si>
  <si>
    <t>Aprobado</t>
  </si>
  <si>
    <t>Ampliaciones</t>
  </si>
  <si>
    <t>Reducciones</t>
  </si>
  <si>
    <t>Devengado</t>
  </si>
  <si>
    <t>Pagado</t>
  </si>
  <si>
    <t>1.1.3</t>
  </si>
  <si>
    <t>E</t>
  </si>
  <si>
    <t>2.2.3</t>
  </si>
  <si>
    <t>SAPASVA</t>
  </si>
  <si>
    <t>1.1.1</t>
  </si>
  <si>
    <t>1.3.3</t>
  </si>
  <si>
    <t>1.2.2</t>
  </si>
  <si>
    <t>1.3.2</t>
  </si>
  <si>
    <t>1.3.4</t>
  </si>
  <si>
    <t>1.4.1</t>
  </si>
  <si>
    <t>1.4.2</t>
  </si>
  <si>
    <t>1.5.2</t>
  </si>
  <si>
    <t>1.5.9</t>
  </si>
  <si>
    <t>2.1.1</t>
  </si>
  <si>
    <t>2.1.2</t>
  </si>
  <si>
    <t>2.2.6</t>
  </si>
  <si>
    <t>2.4.2</t>
  </si>
  <si>
    <t>2.4.8</t>
  </si>
  <si>
    <t>2.5.1</t>
  </si>
  <si>
    <t>2.5.3</t>
  </si>
  <si>
    <t>2.6.1</t>
  </si>
  <si>
    <t>2.7.1</t>
  </si>
  <si>
    <t>2.9.1</t>
  </si>
  <si>
    <t>3.1.1</t>
  </si>
  <si>
    <t>3.1.4</t>
  </si>
  <si>
    <t>3.2.6</t>
  </si>
  <si>
    <t>3.3.3</t>
  </si>
  <si>
    <t>3.3.4</t>
  </si>
  <si>
    <t>3.4.1</t>
  </si>
  <si>
    <t>3.5.1</t>
  </si>
  <si>
    <t>3.5.5</t>
  </si>
  <si>
    <t>3.5.7</t>
  </si>
  <si>
    <t>3.6.1</t>
  </si>
  <si>
    <t>3.7.2</t>
  </si>
  <si>
    <t>3.7.5</t>
  </si>
  <si>
    <t>3.9.8</t>
  </si>
  <si>
    <t>5.1.1</t>
  </si>
  <si>
    <t>5.2.3</t>
  </si>
  <si>
    <t>6.2.3</t>
  </si>
  <si>
    <t>9.9.1</t>
  </si>
  <si>
    <t>3.8.2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</si>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</sst>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21" fillId="0" borderId="0"/>
    <xf numFmtId="0" fontId="21" fillId="0" borderId="0"/>
  </cellStyleXfs>
  <cellXfs count="13">
    <xf numFmtId="0" fontId="0" fillId="0" borderId="0" xfId="0"/>
    <xf numFmtId="0" fontId="2" fillId="0" borderId="0" xfId="0" applyFont="1"/>
    <xf numFmtId="43" fontId="3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2" fillId="0" borderId="0" xfId="0" applyNumberFormat="1" applyFont="1"/>
    <xf numFmtId="0" fontId="2" fillId="0" borderId="0" xfId="0" applyFont="1" applyFill="1"/>
    <xf numFmtId="4" fontId="2" fillId="0" borderId="0" xfId="0" applyNumberFormat="1" applyFont="1" applyFill="1"/>
    <xf numFmtId="0" fontId="19" fillId="0" borderId="0" xfId="2"/>
    <xf numFmtId="4" fontId="2" fillId="0" borderId="0" xfId="2" applyNumberFormat="1" applyFont="1" applyAlignment="1">
      <alignment horizontal="center" wrapText="1"/>
    </xf>
    <xf numFmtId="0" fontId="2" fillId="0" borderId="0" xfId="2" applyFont="1" applyAlignment="1">
      <alignment horizontal="center" vertical="center" wrapText="1"/>
    </xf>
    <xf numFmtId="0" fontId="22" fillId="0" borderId="0" xfId="46" applyFont="1" applyAlignment="1" applyProtection="1">
      <alignment horizontal="left" vertical="top" wrapText="1"/>
    </xf>
    <xf numFmtId="0" fontId="2" fillId="0" borderId="0" xfId="2" applyFont="1" applyAlignment="1"/>
    <xf numFmtId="4" fontId="2" fillId="0" borderId="0" xfId="2" applyNumberFormat="1" applyFont="1" applyAlignment="1"/>
  </cellXfs>
  <cellStyles count="47">
    <cellStyle name="20% - Énfasis1 2" xfId="22"/>
    <cellStyle name="20% - Énfasis2 2" xfId="26"/>
    <cellStyle name="20% - Énfasis3 2" xfId="30"/>
    <cellStyle name="20% - Énfasis4 2" xfId="34"/>
    <cellStyle name="20% - Énfasis5 2" xfId="38"/>
    <cellStyle name="20% - Énfasis6 2" xfId="42"/>
    <cellStyle name="40% - Énfasis1 2" xfId="23"/>
    <cellStyle name="40% - Énfasis2 2" xfId="27"/>
    <cellStyle name="40% - Énfasis3 2" xfId="31"/>
    <cellStyle name="40% - Énfasis4 2" xfId="35"/>
    <cellStyle name="40% - Énfasis5 2" xfId="39"/>
    <cellStyle name="40% - Énfasis6 2" xfId="43"/>
    <cellStyle name="60% - Énfasis1 2" xfId="24"/>
    <cellStyle name="60% - Énfasis2 2" xfId="28"/>
    <cellStyle name="60% - Énfasis3 2" xfId="32"/>
    <cellStyle name="60% - Énfasis4 2" xfId="36"/>
    <cellStyle name="60% - Énfasis5 2" xfId="40"/>
    <cellStyle name="60% - Énfasis6 2" xfId="44"/>
    <cellStyle name="Buena 2" xfId="9"/>
    <cellStyle name="Cálculo 2" xfId="14"/>
    <cellStyle name="Celda de comprobación 2" xfId="16"/>
    <cellStyle name="Celda vinculada 2" xfId="15"/>
    <cellStyle name="Encabezado 1 2" xfId="5"/>
    <cellStyle name="Encabezado 4 2" xfId="8"/>
    <cellStyle name="Énfasis1 2" xfId="21"/>
    <cellStyle name="Énfasis2 2" xfId="25"/>
    <cellStyle name="Énfasis3 2" xfId="29"/>
    <cellStyle name="Énfasis4 2" xfId="33"/>
    <cellStyle name="Énfasis5 2" xfId="37"/>
    <cellStyle name="Énfasis6 2" xfId="41"/>
    <cellStyle name="Entrada 2" xfId="12"/>
    <cellStyle name="Incorrecto 2" xfId="10"/>
    <cellStyle name="Millares" xfId="1" builtinId="3"/>
    <cellStyle name="Neutral 2" xfId="11"/>
    <cellStyle name="Normal" xfId="0" builtinId="0"/>
    <cellStyle name="Normal 2" xfId="3"/>
    <cellStyle name="Normal 2 2" xfId="46"/>
    <cellStyle name="Normal 3" xfId="45"/>
    <cellStyle name="Normal 4" xfId="2"/>
    <cellStyle name="Notas 2" xfId="18"/>
    <cellStyle name="Salida 2" xfId="13"/>
    <cellStyle name="Texto de advertencia 2" xfId="17"/>
    <cellStyle name="Texto explicativo 2" xfId="19"/>
    <cellStyle name="Título 2 2" xfId="6"/>
    <cellStyle name="Título 3 2" xfId="7"/>
    <cellStyle name="Título 4" xfId="4"/>
    <cellStyle name="Total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J49" sqref="A1:J49"/>
    </sheetView>
  </sheetViews>
  <sheetFormatPr baseColWidth="10" defaultColWidth="11.42578125" defaultRowHeight="11.25" x14ac:dyDescent="0.2"/>
  <cols>
    <col min="1" max="1" width="6.140625" style="1" customWidth="1"/>
    <col min="2" max="2" width="4.28515625" style="1" customWidth="1"/>
    <col min="3" max="3" width="5.85546875" style="1" customWidth="1"/>
    <col min="4" max="4" width="4.42578125" style="1" customWidth="1"/>
    <col min="5" max="5" width="11.42578125" style="1"/>
    <col min="6" max="6" width="14.140625" style="4" bestFit="1" customWidth="1"/>
    <col min="7" max="7" width="8.7109375" style="4" customWidth="1"/>
    <col min="8" max="8" width="9.7109375" style="4" customWidth="1"/>
    <col min="9" max="10" width="13.140625" style="4" bestFit="1" customWidth="1"/>
    <col min="11" max="16384" width="11.42578125" style="1"/>
  </cols>
  <sheetData>
    <row r="1" spans="1:10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x14ac:dyDescent="0.2">
      <c r="A2" s="1" t="s">
        <v>10</v>
      </c>
      <c r="B2" s="1" t="s">
        <v>11</v>
      </c>
      <c r="C2" s="1" t="s">
        <v>12</v>
      </c>
      <c r="E2" s="1" t="s">
        <v>13</v>
      </c>
      <c r="F2" s="4">
        <f>1737385.7+271091.65</f>
        <v>2008477.35</v>
      </c>
      <c r="G2" s="4">
        <v>0</v>
      </c>
      <c r="H2" s="4">
        <v>0</v>
      </c>
      <c r="I2" s="4">
        <v>974021.12000000011</v>
      </c>
      <c r="J2" s="4">
        <f>I2</f>
        <v>974021.12000000011</v>
      </c>
    </row>
    <row r="3" spans="1:10" x14ac:dyDescent="0.2">
      <c r="A3" s="1" t="s">
        <v>14</v>
      </c>
      <c r="B3" s="1" t="s">
        <v>11</v>
      </c>
      <c r="C3" s="1" t="s">
        <v>12</v>
      </c>
      <c r="E3" s="1" t="s">
        <v>13</v>
      </c>
      <c r="F3" s="4">
        <v>909600</v>
      </c>
      <c r="G3" s="4">
        <v>0</v>
      </c>
      <c r="H3" s="4">
        <v>0</v>
      </c>
      <c r="I3" s="4">
        <v>322030.17</v>
      </c>
      <c r="J3" s="4">
        <f t="shared" ref="J3:J39" si="0">I3</f>
        <v>322030.17</v>
      </c>
    </row>
    <row r="4" spans="1:10" x14ac:dyDescent="0.2">
      <c r="A4" s="1" t="s">
        <v>16</v>
      </c>
      <c r="B4" s="1" t="s">
        <v>11</v>
      </c>
      <c r="C4" s="1" t="s">
        <v>12</v>
      </c>
      <c r="E4" s="1" t="s">
        <v>13</v>
      </c>
      <c r="F4" s="4">
        <v>117859.79</v>
      </c>
      <c r="G4" s="4">
        <v>0</v>
      </c>
      <c r="H4" s="4">
        <v>0</v>
      </c>
      <c r="I4" s="4">
        <v>8500</v>
      </c>
      <c r="J4" s="4">
        <f t="shared" ref="J4" si="1">I4</f>
        <v>8500</v>
      </c>
    </row>
    <row r="5" spans="1:10" x14ac:dyDescent="0.2">
      <c r="A5" s="1" t="s">
        <v>17</v>
      </c>
      <c r="B5" s="1" t="s">
        <v>11</v>
      </c>
      <c r="C5" s="1" t="s">
        <v>12</v>
      </c>
      <c r="E5" s="1" t="s">
        <v>13</v>
      </c>
      <c r="F5" s="4">
        <f>11932.5+62049.49+295000</f>
        <v>368981.99</v>
      </c>
      <c r="G5" s="4">
        <v>0</v>
      </c>
      <c r="H5" s="4">
        <v>0</v>
      </c>
      <c r="I5" s="4">
        <v>17832.410000000149</v>
      </c>
      <c r="J5" s="4">
        <f t="shared" si="0"/>
        <v>17832.410000000149</v>
      </c>
    </row>
    <row r="6" spans="1:10" x14ac:dyDescent="0.2">
      <c r="A6" s="1" t="s">
        <v>15</v>
      </c>
      <c r="B6" s="1" t="s">
        <v>11</v>
      </c>
      <c r="C6" s="1" t="s">
        <v>12</v>
      </c>
      <c r="E6" s="1" t="s">
        <v>13</v>
      </c>
      <c r="F6" s="4">
        <v>4597.8900000000003</v>
      </c>
      <c r="G6" s="4">
        <v>0</v>
      </c>
      <c r="H6" s="4">
        <v>0</v>
      </c>
      <c r="I6" s="4">
        <v>0</v>
      </c>
      <c r="J6" s="4">
        <f t="shared" si="0"/>
        <v>0</v>
      </c>
    </row>
    <row r="7" spans="1:10" x14ac:dyDescent="0.2">
      <c r="A7" s="1" t="s">
        <v>18</v>
      </c>
      <c r="B7" s="1" t="s">
        <v>11</v>
      </c>
      <c r="C7" s="1" t="s">
        <v>12</v>
      </c>
      <c r="E7" s="1" t="s">
        <v>13</v>
      </c>
      <c r="F7" s="4">
        <v>166351.6</v>
      </c>
      <c r="G7" s="4">
        <v>0</v>
      </c>
      <c r="H7" s="4">
        <v>0</v>
      </c>
      <c r="I7" s="4">
        <v>0</v>
      </c>
      <c r="J7" s="4">
        <f t="shared" si="0"/>
        <v>0</v>
      </c>
    </row>
    <row r="8" spans="1:10" x14ac:dyDescent="0.2">
      <c r="A8" s="1" t="s">
        <v>19</v>
      </c>
      <c r="B8" s="1" t="s">
        <v>11</v>
      </c>
      <c r="C8" s="1" t="s">
        <v>12</v>
      </c>
      <c r="E8" s="1" t="s">
        <v>13</v>
      </c>
      <c r="F8" s="4">
        <v>404461.6</v>
      </c>
      <c r="G8" s="4">
        <v>0</v>
      </c>
      <c r="H8" s="4">
        <v>0</v>
      </c>
      <c r="I8" s="4">
        <v>0</v>
      </c>
      <c r="J8" s="4">
        <f t="shared" si="0"/>
        <v>0</v>
      </c>
    </row>
    <row r="9" spans="1:10" x14ac:dyDescent="0.2">
      <c r="A9" s="1" t="s">
        <v>20</v>
      </c>
      <c r="B9" s="1" t="s">
        <v>11</v>
      </c>
      <c r="C9" s="1" t="s">
        <v>12</v>
      </c>
      <c r="E9" s="1" t="s">
        <v>13</v>
      </c>
      <c r="F9" s="4">
        <v>10058.75</v>
      </c>
      <c r="G9" s="4">
        <v>0</v>
      </c>
      <c r="H9" s="4">
        <v>0</v>
      </c>
      <c r="I9" s="4">
        <v>0</v>
      </c>
      <c r="J9" s="4">
        <f t="shared" si="0"/>
        <v>0</v>
      </c>
    </row>
    <row r="10" spans="1:10" x14ac:dyDescent="0.2">
      <c r="A10" s="1" t="s">
        <v>21</v>
      </c>
      <c r="B10" s="1" t="s">
        <v>11</v>
      </c>
      <c r="C10" s="1" t="s">
        <v>12</v>
      </c>
      <c r="E10" s="1" t="s">
        <v>13</v>
      </c>
      <c r="F10" s="4">
        <v>40000</v>
      </c>
      <c r="G10" s="4">
        <v>0</v>
      </c>
      <c r="H10" s="4">
        <v>0</v>
      </c>
      <c r="I10" s="4">
        <v>1850.2</v>
      </c>
      <c r="J10" s="4">
        <f t="shared" si="0"/>
        <v>1850.2</v>
      </c>
    </row>
    <row r="11" spans="1:10" x14ac:dyDescent="0.2">
      <c r="A11" s="1" t="s">
        <v>22</v>
      </c>
      <c r="B11" s="1" t="s">
        <v>11</v>
      </c>
      <c r="C11" s="1" t="s">
        <v>12</v>
      </c>
      <c r="E11" s="1" t="s">
        <v>13</v>
      </c>
      <c r="F11" s="4">
        <v>343626.67</v>
      </c>
      <c r="G11" s="4">
        <v>0</v>
      </c>
      <c r="H11" s="4">
        <v>0</v>
      </c>
      <c r="I11" s="4">
        <v>0</v>
      </c>
      <c r="J11" s="4">
        <f t="shared" si="0"/>
        <v>0</v>
      </c>
    </row>
    <row r="12" spans="1:10" s="5" customFormat="1" x14ac:dyDescent="0.2">
      <c r="A12" s="5" t="s">
        <v>23</v>
      </c>
      <c r="B12" s="5" t="s">
        <v>11</v>
      </c>
      <c r="C12" s="5" t="s">
        <v>12</v>
      </c>
      <c r="E12" s="5" t="s">
        <v>13</v>
      </c>
      <c r="F12" s="6">
        <v>25000</v>
      </c>
      <c r="G12" s="6">
        <v>0</v>
      </c>
      <c r="H12" s="6">
        <v>0</v>
      </c>
      <c r="I12" s="6">
        <v>24414.69</v>
      </c>
      <c r="J12" s="6">
        <f t="shared" si="0"/>
        <v>24414.69</v>
      </c>
    </row>
    <row r="13" spans="1:10" s="5" customFormat="1" x14ac:dyDescent="0.2">
      <c r="A13" s="5" t="s">
        <v>24</v>
      </c>
      <c r="B13" s="5" t="s">
        <v>11</v>
      </c>
      <c r="C13" s="5" t="s">
        <v>12</v>
      </c>
      <c r="E13" s="5" t="s">
        <v>13</v>
      </c>
      <c r="F13" s="6">
        <v>65000</v>
      </c>
      <c r="G13" s="6">
        <v>0</v>
      </c>
      <c r="H13" s="6">
        <v>0</v>
      </c>
      <c r="I13" s="6">
        <v>33507</v>
      </c>
      <c r="J13" s="6">
        <f t="shared" si="0"/>
        <v>33507</v>
      </c>
    </row>
    <row r="14" spans="1:10" s="5" customFormat="1" x14ac:dyDescent="0.2">
      <c r="A14" s="5" t="s">
        <v>25</v>
      </c>
      <c r="B14" s="5" t="s">
        <v>11</v>
      </c>
      <c r="C14" s="5" t="s">
        <v>12</v>
      </c>
      <c r="E14" s="5" t="s">
        <v>13</v>
      </c>
      <c r="F14" s="6">
        <v>10000</v>
      </c>
      <c r="G14" s="6">
        <v>0</v>
      </c>
      <c r="H14" s="6">
        <v>0</v>
      </c>
      <c r="I14" s="6">
        <v>4958.4399999999996</v>
      </c>
      <c r="J14" s="6">
        <f t="shared" si="0"/>
        <v>4958.4399999999996</v>
      </c>
    </row>
    <row r="15" spans="1:10" s="5" customFormat="1" x14ac:dyDescent="0.2">
      <c r="A15" s="5" t="s">
        <v>26</v>
      </c>
      <c r="B15" s="5" t="s">
        <v>11</v>
      </c>
      <c r="C15" s="5" t="s">
        <v>12</v>
      </c>
      <c r="E15" s="5" t="s">
        <v>13</v>
      </c>
      <c r="F15" s="6">
        <v>98000</v>
      </c>
      <c r="G15" s="6">
        <v>0</v>
      </c>
      <c r="H15" s="6">
        <v>0</v>
      </c>
      <c r="I15" s="6">
        <v>41747.839999999997</v>
      </c>
      <c r="J15" s="6">
        <f t="shared" si="0"/>
        <v>41747.839999999997</v>
      </c>
    </row>
    <row r="16" spans="1:10" s="5" customFormat="1" x14ac:dyDescent="0.2">
      <c r="A16" s="5" t="s">
        <v>27</v>
      </c>
      <c r="B16" s="5" t="s">
        <v>11</v>
      </c>
      <c r="C16" s="5" t="s">
        <v>12</v>
      </c>
      <c r="E16" s="5" t="s">
        <v>13</v>
      </c>
      <c r="F16" s="6">
        <v>240000</v>
      </c>
      <c r="G16" s="6">
        <v>0</v>
      </c>
      <c r="H16" s="6">
        <v>0</v>
      </c>
      <c r="I16" s="6">
        <v>47375.15</v>
      </c>
      <c r="J16" s="6">
        <f t="shared" si="0"/>
        <v>47375.15</v>
      </c>
    </row>
    <row r="17" spans="1:10" s="5" customFormat="1" x14ac:dyDescent="0.2">
      <c r="A17" s="5" t="s">
        <v>28</v>
      </c>
      <c r="B17" s="5" t="s">
        <v>11</v>
      </c>
      <c r="C17" s="5" t="s">
        <v>12</v>
      </c>
      <c r="E17" s="5" t="s">
        <v>13</v>
      </c>
      <c r="F17" s="6">
        <v>45000</v>
      </c>
      <c r="G17" s="6">
        <v>0</v>
      </c>
      <c r="H17" s="6">
        <v>0</v>
      </c>
      <c r="I17" s="6">
        <v>16290</v>
      </c>
      <c r="J17" s="6">
        <f t="shared" si="0"/>
        <v>16290</v>
      </c>
    </row>
    <row r="18" spans="1:10" s="5" customFormat="1" x14ac:dyDescent="0.2">
      <c r="A18" s="5" t="s">
        <v>29</v>
      </c>
      <c r="B18" s="5" t="s">
        <v>11</v>
      </c>
      <c r="C18" s="5" t="s">
        <v>12</v>
      </c>
      <c r="E18" s="5" t="s">
        <v>13</v>
      </c>
      <c r="F18" s="6">
        <v>35000</v>
      </c>
      <c r="G18" s="6">
        <v>0</v>
      </c>
      <c r="H18" s="6">
        <v>0</v>
      </c>
      <c r="I18" s="6">
        <v>27805.27</v>
      </c>
      <c r="J18" s="6">
        <f t="shared" si="0"/>
        <v>27805.27</v>
      </c>
    </row>
    <row r="19" spans="1:10" s="5" customFormat="1" x14ac:dyDescent="0.2">
      <c r="A19" s="5" t="s">
        <v>30</v>
      </c>
      <c r="B19" s="5" t="s">
        <v>11</v>
      </c>
      <c r="C19" s="5" t="s">
        <v>12</v>
      </c>
      <c r="E19" s="5" t="s">
        <v>13</v>
      </c>
      <c r="F19" s="6">
        <v>71537.72</v>
      </c>
      <c r="G19" s="6">
        <v>0</v>
      </c>
      <c r="H19" s="6">
        <v>0</v>
      </c>
      <c r="I19" s="6">
        <v>43785.440000000002</v>
      </c>
      <c r="J19" s="6">
        <f t="shared" si="0"/>
        <v>43785.440000000002</v>
      </c>
    </row>
    <row r="20" spans="1:10" s="5" customFormat="1" x14ac:dyDescent="0.2">
      <c r="A20" s="5" t="s">
        <v>31</v>
      </c>
      <c r="B20" s="5" t="s">
        <v>11</v>
      </c>
      <c r="C20" s="5" t="s">
        <v>12</v>
      </c>
      <c r="E20" s="5" t="s">
        <v>13</v>
      </c>
      <c r="F20" s="6">
        <v>8000</v>
      </c>
      <c r="G20" s="6">
        <v>0</v>
      </c>
      <c r="H20" s="6">
        <v>0</v>
      </c>
      <c r="I20" s="6">
        <v>0</v>
      </c>
      <c r="J20" s="6">
        <f t="shared" si="0"/>
        <v>0</v>
      </c>
    </row>
    <row r="21" spans="1:10" s="5" customFormat="1" x14ac:dyDescent="0.2">
      <c r="A21" s="5" t="s">
        <v>32</v>
      </c>
      <c r="B21" s="5" t="s">
        <v>11</v>
      </c>
      <c r="C21" s="5" t="s">
        <v>12</v>
      </c>
      <c r="E21" s="5" t="s">
        <v>13</v>
      </c>
      <c r="F21" s="6">
        <v>50000</v>
      </c>
      <c r="G21" s="6">
        <v>0</v>
      </c>
      <c r="H21" s="6">
        <v>0</v>
      </c>
      <c r="I21" s="6">
        <v>92116.39</v>
      </c>
      <c r="J21" s="6">
        <f t="shared" si="0"/>
        <v>92116.39</v>
      </c>
    </row>
    <row r="22" spans="1:10" s="5" customFormat="1" x14ac:dyDescent="0.2">
      <c r="A22" s="5" t="s">
        <v>33</v>
      </c>
      <c r="B22" s="5" t="s">
        <v>11</v>
      </c>
      <c r="C22" s="5" t="s">
        <v>12</v>
      </c>
      <c r="E22" s="5" t="s">
        <v>13</v>
      </c>
      <c r="F22" s="6">
        <v>830000</v>
      </c>
      <c r="G22" s="6">
        <v>0</v>
      </c>
      <c r="H22" s="6">
        <v>0</v>
      </c>
      <c r="I22" s="6">
        <v>485161.79</v>
      </c>
      <c r="J22" s="6">
        <f t="shared" si="0"/>
        <v>485161.79</v>
      </c>
    </row>
    <row r="23" spans="1:10" s="5" customFormat="1" x14ac:dyDescent="0.2">
      <c r="A23" s="5" t="s">
        <v>34</v>
      </c>
      <c r="B23" s="5" t="s">
        <v>11</v>
      </c>
      <c r="C23" s="5" t="s">
        <v>12</v>
      </c>
      <c r="E23" s="5" t="s">
        <v>13</v>
      </c>
      <c r="F23" s="6">
        <v>9100</v>
      </c>
      <c r="G23" s="6">
        <v>0</v>
      </c>
      <c r="H23" s="6">
        <v>0</v>
      </c>
      <c r="I23" s="6">
        <v>4132.7700000000004</v>
      </c>
      <c r="J23" s="6">
        <f t="shared" si="0"/>
        <v>4132.7700000000004</v>
      </c>
    </row>
    <row r="24" spans="1:10" s="5" customFormat="1" x14ac:dyDescent="0.2">
      <c r="A24" s="5" t="s">
        <v>35</v>
      </c>
      <c r="B24" s="5" t="s">
        <v>11</v>
      </c>
      <c r="C24" s="5" t="s">
        <v>12</v>
      </c>
      <c r="E24" s="5" t="s">
        <v>13</v>
      </c>
      <c r="F24" s="6">
        <v>29000</v>
      </c>
      <c r="G24" s="6">
        <v>0</v>
      </c>
      <c r="H24" s="6">
        <v>0</v>
      </c>
      <c r="I24" s="6">
        <v>0</v>
      </c>
      <c r="J24" s="6">
        <f t="shared" si="0"/>
        <v>0</v>
      </c>
    </row>
    <row r="25" spans="1:10" s="5" customFormat="1" x14ac:dyDescent="0.2">
      <c r="A25" s="5" t="s">
        <v>36</v>
      </c>
      <c r="B25" s="5" t="s">
        <v>11</v>
      </c>
      <c r="C25" s="5" t="s">
        <v>12</v>
      </c>
      <c r="E25" s="5" t="s">
        <v>13</v>
      </c>
      <c r="F25" s="6">
        <v>350000</v>
      </c>
      <c r="G25" s="6">
        <v>0</v>
      </c>
      <c r="H25" s="6">
        <v>10000</v>
      </c>
      <c r="I25" s="6">
        <v>66538.960000000006</v>
      </c>
      <c r="J25" s="6">
        <f t="shared" si="0"/>
        <v>66538.960000000006</v>
      </c>
    </row>
    <row r="26" spans="1:10" s="5" customFormat="1" x14ac:dyDescent="0.2">
      <c r="A26" s="5" t="s">
        <v>37</v>
      </c>
      <c r="B26" s="5" t="s">
        <v>11</v>
      </c>
      <c r="C26" s="5" t="s">
        <v>12</v>
      </c>
      <c r="E26" s="5" t="s">
        <v>13</v>
      </c>
      <c r="F26" s="6">
        <v>65000</v>
      </c>
      <c r="G26" s="6">
        <v>0</v>
      </c>
      <c r="H26" s="6">
        <v>0</v>
      </c>
      <c r="I26" s="6">
        <v>11000</v>
      </c>
      <c r="J26" s="6">
        <f t="shared" si="0"/>
        <v>11000</v>
      </c>
    </row>
    <row r="27" spans="1:10" s="5" customFormat="1" x14ac:dyDescent="0.2">
      <c r="A27" s="5" t="s">
        <v>38</v>
      </c>
      <c r="B27" s="5" t="s">
        <v>11</v>
      </c>
      <c r="C27" s="5" t="s">
        <v>12</v>
      </c>
      <c r="E27" s="5" t="s">
        <v>13</v>
      </c>
      <c r="F27" s="6">
        <v>10000</v>
      </c>
      <c r="G27" s="6">
        <v>0</v>
      </c>
      <c r="H27" s="6">
        <v>0</v>
      </c>
      <c r="I27" s="6">
        <v>10180.91</v>
      </c>
      <c r="J27" s="6">
        <f t="shared" si="0"/>
        <v>10180.91</v>
      </c>
    </row>
    <row r="28" spans="1:10" s="5" customFormat="1" x14ac:dyDescent="0.2">
      <c r="A28" s="5" t="s">
        <v>39</v>
      </c>
      <c r="B28" s="5" t="s">
        <v>11</v>
      </c>
      <c r="C28" s="5" t="s">
        <v>12</v>
      </c>
      <c r="E28" s="5" t="s">
        <v>13</v>
      </c>
      <c r="F28" s="6">
        <v>25000</v>
      </c>
      <c r="G28" s="6">
        <v>0</v>
      </c>
      <c r="H28" s="6">
        <v>0</v>
      </c>
      <c r="I28" s="6">
        <v>0</v>
      </c>
      <c r="J28" s="6">
        <f t="shared" si="0"/>
        <v>0</v>
      </c>
    </row>
    <row r="29" spans="1:10" s="5" customFormat="1" x14ac:dyDescent="0.2">
      <c r="A29" s="5" t="s">
        <v>40</v>
      </c>
      <c r="B29" s="5" t="s">
        <v>11</v>
      </c>
      <c r="C29" s="5" t="s">
        <v>12</v>
      </c>
      <c r="E29" s="5" t="s">
        <v>13</v>
      </c>
      <c r="F29" s="6">
        <v>53000</v>
      </c>
      <c r="G29" s="6">
        <v>0</v>
      </c>
      <c r="H29" s="6">
        <v>0</v>
      </c>
      <c r="I29" s="6">
        <v>6192.25</v>
      </c>
      <c r="J29" s="6">
        <f t="shared" si="0"/>
        <v>6192.25</v>
      </c>
    </row>
    <row r="30" spans="1:10" s="5" customFormat="1" x14ac:dyDescent="0.2">
      <c r="A30" s="5" t="s">
        <v>41</v>
      </c>
      <c r="B30" s="5" t="s">
        <v>11</v>
      </c>
      <c r="C30" s="5" t="s">
        <v>12</v>
      </c>
      <c r="E30" s="5" t="s">
        <v>13</v>
      </c>
      <c r="F30" s="6">
        <v>199000</v>
      </c>
      <c r="G30" s="6">
        <v>0</v>
      </c>
      <c r="H30" s="6">
        <v>0</v>
      </c>
      <c r="I30" s="6">
        <v>153181.53</v>
      </c>
      <c r="J30" s="6">
        <f t="shared" si="0"/>
        <v>153181.53</v>
      </c>
    </row>
    <row r="31" spans="1:10" s="5" customFormat="1" x14ac:dyDescent="0.2">
      <c r="A31" s="5" t="s">
        <v>42</v>
      </c>
      <c r="B31" s="5" t="s">
        <v>11</v>
      </c>
      <c r="C31" s="5" t="s">
        <v>12</v>
      </c>
      <c r="E31" s="5" t="s">
        <v>13</v>
      </c>
      <c r="F31" s="6">
        <v>5000</v>
      </c>
      <c r="G31" s="6">
        <v>0</v>
      </c>
      <c r="H31" s="6">
        <v>0</v>
      </c>
      <c r="I31" s="6">
        <v>408.34</v>
      </c>
      <c r="J31" s="6">
        <f t="shared" si="0"/>
        <v>408.34</v>
      </c>
    </row>
    <row r="32" spans="1:10" s="5" customFormat="1" x14ac:dyDescent="0.2">
      <c r="A32" s="5" t="s">
        <v>43</v>
      </c>
      <c r="B32" s="5" t="s">
        <v>11</v>
      </c>
      <c r="C32" s="5" t="s">
        <v>12</v>
      </c>
      <c r="E32" s="5" t="s">
        <v>13</v>
      </c>
      <c r="F32" s="6">
        <v>10000</v>
      </c>
      <c r="G32" s="6">
        <v>0</v>
      </c>
      <c r="H32" s="6">
        <v>0</v>
      </c>
      <c r="I32" s="6">
        <v>9135.61</v>
      </c>
      <c r="J32" s="6">
        <f t="shared" si="0"/>
        <v>9135.61</v>
      </c>
    </row>
    <row r="33" spans="1:10" s="5" customFormat="1" x14ac:dyDescent="0.2">
      <c r="A33" s="5" t="s">
        <v>44</v>
      </c>
      <c r="B33" s="5" t="s">
        <v>11</v>
      </c>
      <c r="C33" s="5" t="s">
        <v>12</v>
      </c>
      <c r="E33" s="5" t="s">
        <v>13</v>
      </c>
      <c r="F33" s="6">
        <v>10000</v>
      </c>
      <c r="G33" s="6">
        <v>0</v>
      </c>
      <c r="H33" s="6">
        <v>0</v>
      </c>
      <c r="I33" s="6">
        <v>5122.42</v>
      </c>
      <c r="J33" s="6">
        <f t="shared" si="0"/>
        <v>5122.42</v>
      </c>
    </row>
    <row r="34" spans="1:10" s="5" customFormat="1" x14ac:dyDescent="0.2">
      <c r="A34" s="5" t="s">
        <v>50</v>
      </c>
      <c r="B34" s="5" t="s">
        <v>11</v>
      </c>
      <c r="C34" s="5" t="s">
        <v>12</v>
      </c>
      <c r="E34" s="5" t="s">
        <v>13</v>
      </c>
      <c r="F34" s="6">
        <v>0</v>
      </c>
      <c r="G34" s="6">
        <v>10000</v>
      </c>
      <c r="H34" s="6">
        <v>0</v>
      </c>
      <c r="I34" s="6">
        <v>4032.06</v>
      </c>
      <c r="J34" s="6">
        <f t="shared" si="0"/>
        <v>4032.06</v>
      </c>
    </row>
    <row r="35" spans="1:10" s="5" customFormat="1" x14ac:dyDescent="0.2">
      <c r="A35" s="5" t="s">
        <v>45</v>
      </c>
      <c r="B35" s="5" t="s">
        <v>11</v>
      </c>
      <c r="C35" s="5" t="s">
        <v>12</v>
      </c>
      <c r="E35" s="5" t="s">
        <v>13</v>
      </c>
      <c r="F35" s="6">
        <f>265000+60000</f>
        <v>325000</v>
      </c>
      <c r="G35" s="6">
        <v>0</v>
      </c>
      <c r="H35" s="6">
        <v>0</v>
      </c>
      <c r="I35" s="6">
        <v>894645.52</v>
      </c>
      <c r="J35" s="6">
        <f t="shared" si="0"/>
        <v>894645.52</v>
      </c>
    </row>
    <row r="36" spans="1:10" s="5" customFormat="1" x14ac:dyDescent="0.2">
      <c r="A36" s="5" t="s">
        <v>46</v>
      </c>
      <c r="B36" s="5" t="s">
        <v>11</v>
      </c>
      <c r="C36" s="5" t="s">
        <v>12</v>
      </c>
      <c r="E36" s="5" t="s">
        <v>13</v>
      </c>
      <c r="F36" s="6">
        <v>10000</v>
      </c>
      <c r="G36" s="6">
        <v>0</v>
      </c>
      <c r="H36" s="6">
        <v>0</v>
      </c>
      <c r="I36" s="6">
        <v>2131.23</v>
      </c>
      <c r="J36" s="6">
        <f t="shared" si="0"/>
        <v>2131.23</v>
      </c>
    </row>
    <row r="37" spans="1:10" s="5" customFormat="1" x14ac:dyDescent="0.2">
      <c r="A37" s="5" t="s">
        <v>47</v>
      </c>
      <c r="B37" s="5" t="s">
        <v>11</v>
      </c>
      <c r="C37" s="5" t="s">
        <v>12</v>
      </c>
      <c r="E37" s="5" t="s">
        <v>13</v>
      </c>
      <c r="F37" s="6">
        <v>10000</v>
      </c>
      <c r="G37" s="6">
        <v>0</v>
      </c>
      <c r="H37" s="6">
        <v>0</v>
      </c>
      <c r="I37" s="6">
        <v>22153.45</v>
      </c>
      <c r="J37" s="6">
        <f t="shared" si="0"/>
        <v>22153.45</v>
      </c>
    </row>
    <row r="38" spans="1:10" x14ac:dyDescent="0.2">
      <c r="A38" s="1" t="s">
        <v>48</v>
      </c>
      <c r="B38" s="1" t="s">
        <v>11</v>
      </c>
      <c r="C38" s="1" t="s">
        <v>12</v>
      </c>
      <c r="E38" s="1" t="s">
        <v>13</v>
      </c>
      <c r="F38" s="4">
        <v>150000.07</v>
      </c>
      <c r="G38" s="4">
        <v>0</v>
      </c>
      <c r="H38" s="4">
        <v>0</v>
      </c>
      <c r="I38" s="4">
        <v>0</v>
      </c>
      <c r="J38" s="4">
        <f t="shared" si="0"/>
        <v>0</v>
      </c>
    </row>
    <row r="39" spans="1:10" x14ac:dyDescent="0.2">
      <c r="A39" s="1" t="s">
        <v>49</v>
      </c>
      <c r="B39" s="1" t="s">
        <v>11</v>
      </c>
      <c r="C39" s="1" t="s">
        <v>12</v>
      </c>
      <c r="E39" s="1" t="s">
        <v>13</v>
      </c>
      <c r="F39" s="4">
        <v>886946.73</v>
      </c>
      <c r="G39" s="4">
        <v>0</v>
      </c>
      <c r="H39" s="4">
        <v>0</v>
      </c>
      <c r="I39" s="4">
        <v>0</v>
      </c>
      <c r="J39" s="4">
        <f t="shared" si="0"/>
        <v>0</v>
      </c>
    </row>
    <row r="43" spans="1:10" ht="14.25" customHeight="1" x14ac:dyDescent="0.2">
      <c r="A43" s="10" t="s">
        <v>51</v>
      </c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7" spans="1:10" ht="14.25" x14ac:dyDescent="0.2">
      <c r="A47" s="11" t="s">
        <v>52</v>
      </c>
      <c r="B47" s="11"/>
      <c r="C47" s="11"/>
      <c r="D47" s="7"/>
      <c r="E47" s="7"/>
      <c r="F47" s="12" t="s">
        <v>53</v>
      </c>
      <c r="G47" s="12"/>
    </row>
    <row r="48" spans="1:10" ht="14.25" customHeight="1" x14ac:dyDescent="0.2">
      <c r="A48" s="9" t="s">
        <v>54</v>
      </c>
      <c r="B48" s="9"/>
      <c r="C48" s="9"/>
      <c r="D48" s="9"/>
      <c r="E48" s="7"/>
      <c r="F48" s="8" t="s">
        <v>55</v>
      </c>
      <c r="G48" s="8"/>
    </row>
    <row r="49" spans="1:7" ht="18.75" customHeight="1" x14ac:dyDescent="0.2">
      <c r="A49" s="9"/>
      <c r="B49" s="9"/>
      <c r="C49" s="9"/>
      <c r="D49" s="9"/>
      <c r="E49" s="7"/>
      <c r="F49" s="8"/>
      <c r="G49" s="8"/>
    </row>
  </sheetData>
  <mergeCells count="3">
    <mergeCell ref="F48:G49"/>
    <mergeCell ref="A43:J44"/>
    <mergeCell ref="A48:D49"/>
  </mergeCells>
  <pageMargins left="0.25" right="0.25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C288D0-5AA9-4AE4-9849-47870D047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8CF63C-8D2E-4FD3-A553-A12DECC8F2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89FF4F-B1E9-4A1A-B3B7-72B4E6199DC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Rivera</dc:creator>
  <cp:keywords/>
  <dc:description/>
  <cp:lastModifiedBy>Admin</cp:lastModifiedBy>
  <cp:revision/>
  <cp:lastPrinted>2022-07-26T13:19:25Z</cp:lastPrinted>
  <dcterms:created xsi:type="dcterms:W3CDTF">2015-10-01T02:53:29Z</dcterms:created>
  <dcterms:modified xsi:type="dcterms:W3CDTF">2022-07-26T13:19:27Z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