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Cuenta Publica 2024\"/>
    </mc:Choice>
  </mc:AlternateContent>
  <bookViews>
    <workbookView xWindow="-105" yWindow="-105" windowWidth="23250" windowHeight="12450"/>
  </bookViews>
  <sheets>
    <sheet name="PPI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46" i="4" l="1"/>
  <c r="P246" i="4"/>
  <c r="O246" i="4"/>
  <c r="N246" i="4"/>
  <c r="Q245" i="4"/>
  <c r="P245" i="4"/>
  <c r="O245" i="4"/>
  <c r="N245" i="4"/>
  <c r="Q244" i="4"/>
  <c r="P244" i="4"/>
  <c r="O244" i="4"/>
  <c r="N244" i="4"/>
  <c r="Q243" i="4"/>
  <c r="P243" i="4"/>
  <c r="O243" i="4"/>
  <c r="N243" i="4"/>
  <c r="Q242" i="4"/>
  <c r="P242" i="4"/>
  <c r="O242" i="4"/>
  <c r="N242" i="4"/>
  <c r="Q241" i="4"/>
  <c r="P241" i="4"/>
  <c r="O241" i="4"/>
  <c r="N241" i="4"/>
  <c r="Q240" i="4"/>
  <c r="P240" i="4"/>
  <c r="O240" i="4"/>
  <c r="N240" i="4"/>
  <c r="Q239" i="4"/>
  <c r="P239" i="4"/>
  <c r="O239" i="4"/>
  <c r="N239" i="4"/>
  <c r="Q238" i="4"/>
  <c r="P238" i="4"/>
  <c r="O238" i="4"/>
  <c r="N238" i="4"/>
  <c r="Q237" i="4"/>
  <c r="P237" i="4"/>
  <c r="O237" i="4"/>
  <c r="N237" i="4"/>
  <c r="Q236" i="4"/>
  <c r="P236" i="4"/>
  <c r="O236" i="4"/>
  <c r="N236" i="4"/>
  <c r="Q235" i="4"/>
  <c r="P235" i="4"/>
  <c r="O235" i="4"/>
  <c r="N235" i="4"/>
  <c r="Q234" i="4"/>
  <c r="P234" i="4"/>
  <c r="O234" i="4"/>
  <c r="N234" i="4"/>
  <c r="Q233" i="4"/>
  <c r="P233" i="4"/>
  <c r="O233" i="4"/>
  <c r="N233" i="4"/>
  <c r="Q232" i="4"/>
  <c r="P232" i="4"/>
  <c r="O232" i="4"/>
  <c r="N232" i="4"/>
  <c r="Q231" i="4"/>
  <c r="P231" i="4"/>
  <c r="O231" i="4"/>
  <c r="N231" i="4"/>
  <c r="Q230" i="4"/>
  <c r="P230" i="4"/>
  <c r="O230" i="4"/>
  <c r="N230" i="4"/>
  <c r="Q229" i="4"/>
  <c r="P229" i="4"/>
  <c r="O229" i="4"/>
  <c r="N229" i="4"/>
  <c r="Q228" i="4"/>
  <c r="P228" i="4"/>
  <c r="O228" i="4"/>
  <c r="N228" i="4"/>
  <c r="Q227" i="4"/>
  <c r="P227" i="4"/>
  <c r="O227" i="4"/>
  <c r="N227" i="4"/>
  <c r="Q226" i="4"/>
  <c r="P226" i="4"/>
  <c r="O226" i="4"/>
  <c r="N226" i="4"/>
  <c r="Q225" i="4"/>
  <c r="P225" i="4"/>
  <c r="O225" i="4"/>
  <c r="N225" i="4"/>
  <c r="Q224" i="4"/>
  <c r="P224" i="4"/>
  <c r="O224" i="4"/>
  <c r="N224" i="4"/>
  <c r="Q223" i="4"/>
  <c r="P223" i="4"/>
  <c r="O223" i="4"/>
  <c r="N223" i="4"/>
  <c r="Q222" i="4"/>
  <c r="P222" i="4"/>
  <c r="O222" i="4"/>
  <c r="N222" i="4"/>
  <c r="Q221" i="4"/>
  <c r="P221" i="4"/>
  <c r="O221" i="4"/>
  <c r="N221" i="4"/>
  <c r="Q220" i="4"/>
  <c r="P220" i="4"/>
  <c r="O220" i="4"/>
  <c r="N220" i="4"/>
  <c r="Q219" i="4"/>
  <c r="P219" i="4"/>
  <c r="O219" i="4"/>
  <c r="N219" i="4"/>
  <c r="Q218" i="4"/>
  <c r="P218" i="4"/>
  <c r="O218" i="4"/>
  <c r="N218" i="4"/>
  <c r="Q217" i="4"/>
  <c r="P217" i="4"/>
  <c r="O217" i="4"/>
  <c r="N217" i="4"/>
  <c r="Q216" i="4"/>
  <c r="P216" i="4"/>
  <c r="O216" i="4"/>
  <c r="N216" i="4"/>
  <c r="Q215" i="4"/>
  <c r="P215" i="4"/>
  <c r="O215" i="4"/>
  <c r="N215" i="4"/>
  <c r="Q214" i="4"/>
  <c r="P214" i="4"/>
  <c r="O214" i="4"/>
  <c r="N214" i="4"/>
  <c r="Q213" i="4"/>
  <c r="P213" i="4"/>
  <c r="O213" i="4"/>
  <c r="N213" i="4"/>
  <c r="Q212" i="4"/>
  <c r="P212" i="4"/>
  <c r="O212" i="4"/>
  <c r="N212" i="4"/>
  <c r="Q211" i="4"/>
  <c r="P211" i="4"/>
  <c r="O211" i="4"/>
  <c r="N211" i="4"/>
  <c r="Q210" i="4"/>
  <c r="P210" i="4"/>
  <c r="O210" i="4"/>
  <c r="N210" i="4"/>
  <c r="Q209" i="4"/>
  <c r="P209" i="4"/>
  <c r="O209" i="4"/>
  <c r="N209" i="4"/>
  <c r="Q208" i="4"/>
  <c r="P208" i="4"/>
  <c r="O208" i="4"/>
  <c r="N208" i="4"/>
  <c r="Q207" i="4"/>
  <c r="P207" i="4"/>
  <c r="O207" i="4"/>
  <c r="N207" i="4"/>
  <c r="Q206" i="4"/>
  <c r="P206" i="4"/>
  <c r="O206" i="4"/>
  <c r="N206" i="4"/>
  <c r="Q205" i="4"/>
  <c r="P205" i="4"/>
  <c r="O205" i="4"/>
  <c r="N205" i="4"/>
  <c r="Q204" i="4"/>
  <c r="P204" i="4"/>
  <c r="O204" i="4"/>
  <c r="N204" i="4"/>
  <c r="Q203" i="4"/>
  <c r="P203" i="4"/>
  <c r="O203" i="4"/>
  <c r="N203" i="4"/>
  <c r="Q202" i="4"/>
  <c r="P202" i="4"/>
  <c r="O202" i="4"/>
  <c r="N202" i="4"/>
  <c r="Q201" i="4"/>
  <c r="P201" i="4"/>
  <c r="O201" i="4"/>
  <c r="N201" i="4"/>
  <c r="Q200" i="4"/>
  <c r="P200" i="4"/>
  <c r="O200" i="4"/>
  <c r="N200" i="4"/>
  <c r="Q199" i="4"/>
  <c r="P199" i="4"/>
  <c r="O199" i="4"/>
  <c r="N199" i="4"/>
  <c r="Q198" i="4"/>
  <c r="P198" i="4"/>
  <c r="O198" i="4"/>
  <c r="N198" i="4"/>
  <c r="Q197" i="4"/>
  <c r="P197" i="4"/>
  <c r="O197" i="4"/>
  <c r="N197" i="4"/>
  <c r="Q196" i="4"/>
  <c r="P196" i="4"/>
  <c r="O196" i="4"/>
  <c r="N196" i="4"/>
  <c r="Q195" i="4"/>
  <c r="P195" i="4"/>
  <c r="O195" i="4"/>
  <c r="N195" i="4"/>
  <c r="Q194" i="4"/>
  <c r="P194" i="4"/>
  <c r="O194" i="4"/>
  <c r="N194" i="4"/>
  <c r="Q193" i="4"/>
  <c r="P193" i="4"/>
  <c r="O193" i="4"/>
  <c r="N193" i="4"/>
  <c r="Q192" i="4"/>
  <c r="P192" i="4"/>
  <c r="O192" i="4"/>
  <c r="N192" i="4"/>
  <c r="Q191" i="4"/>
  <c r="P191" i="4"/>
  <c r="O191" i="4"/>
  <c r="N191" i="4"/>
  <c r="Q190" i="4"/>
  <c r="P190" i="4"/>
  <c r="O190" i="4"/>
  <c r="N190" i="4"/>
  <c r="Q189" i="4"/>
  <c r="P189" i="4"/>
  <c r="O189" i="4"/>
  <c r="N189" i="4"/>
  <c r="Q188" i="4"/>
  <c r="P188" i="4"/>
  <c r="O188" i="4"/>
  <c r="N188" i="4"/>
  <c r="Q187" i="4"/>
  <c r="P187" i="4"/>
  <c r="O187" i="4"/>
  <c r="N187" i="4"/>
  <c r="Q186" i="4"/>
  <c r="P186" i="4"/>
  <c r="O186" i="4"/>
  <c r="N186" i="4"/>
  <c r="Q185" i="4"/>
  <c r="P185" i="4"/>
  <c r="O185" i="4"/>
  <c r="N185" i="4"/>
  <c r="Q184" i="4"/>
  <c r="P184" i="4"/>
  <c r="O184" i="4"/>
  <c r="N184" i="4"/>
  <c r="Q183" i="4"/>
  <c r="P183" i="4"/>
  <c r="O183" i="4"/>
  <c r="N183" i="4"/>
  <c r="Q182" i="4"/>
  <c r="P182" i="4"/>
  <c r="O182" i="4"/>
  <c r="N182" i="4"/>
  <c r="Q181" i="4"/>
  <c r="P181" i="4"/>
  <c r="O181" i="4"/>
  <c r="N181" i="4"/>
  <c r="Q180" i="4"/>
  <c r="P180" i="4"/>
  <c r="O180" i="4"/>
  <c r="N180" i="4"/>
  <c r="Q179" i="4"/>
  <c r="P179" i="4"/>
  <c r="O179" i="4"/>
  <c r="N179" i="4"/>
  <c r="Q178" i="4"/>
  <c r="P178" i="4"/>
  <c r="O178" i="4"/>
  <c r="N178" i="4"/>
  <c r="Q177" i="4"/>
  <c r="P177" i="4"/>
  <c r="O177" i="4"/>
  <c r="N177" i="4"/>
  <c r="Q176" i="4"/>
  <c r="P176" i="4"/>
  <c r="O176" i="4"/>
  <c r="N176" i="4"/>
  <c r="Q175" i="4"/>
  <c r="P175" i="4"/>
  <c r="O175" i="4"/>
  <c r="N175" i="4"/>
  <c r="Q174" i="4"/>
  <c r="P174" i="4"/>
  <c r="O174" i="4"/>
  <c r="N174" i="4"/>
  <c r="Q173" i="4"/>
  <c r="P173" i="4"/>
  <c r="O173" i="4"/>
  <c r="N173" i="4"/>
  <c r="Q172" i="4"/>
  <c r="P172" i="4"/>
  <c r="O172" i="4"/>
  <c r="N172" i="4"/>
  <c r="Q171" i="4"/>
  <c r="P171" i="4"/>
  <c r="O171" i="4"/>
  <c r="N171" i="4"/>
  <c r="Q170" i="4"/>
  <c r="P170" i="4"/>
  <c r="O170" i="4"/>
  <c r="N170" i="4"/>
  <c r="Q169" i="4"/>
  <c r="P169" i="4"/>
  <c r="O169" i="4"/>
  <c r="N169" i="4"/>
  <c r="Q168" i="4"/>
  <c r="P168" i="4"/>
  <c r="O168" i="4"/>
  <c r="N168" i="4"/>
  <c r="Q167" i="4"/>
  <c r="P167" i="4"/>
  <c r="O167" i="4"/>
  <c r="N167" i="4"/>
  <c r="Q166" i="4"/>
  <c r="P166" i="4"/>
  <c r="O166" i="4"/>
  <c r="N166" i="4"/>
  <c r="Q165" i="4"/>
  <c r="P165" i="4"/>
  <c r="O165" i="4"/>
  <c r="N165" i="4"/>
  <c r="Q164" i="4"/>
  <c r="P164" i="4"/>
  <c r="O164" i="4"/>
  <c r="N164" i="4"/>
  <c r="Q163" i="4"/>
  <c r="P163" i="4"/>
  <c r="O163" i="4"/>
  <c r="N163" i="4"/>
  <c r="Q162" i="4"/>
  <c r="P162" i="4"/>
  <c r="O162" i="4"/>
  <c r="N162" i="4"/>
  <c r="Q161" i="4"/>
  <c r="P161" i="4"/>
  <c r="O161" i="4"/>
  <c r="N161" i="4"/>
  <c r="Q160" i="4"/>
  <c r="P160" i="4"/>
  <c r="O160" i="4"/>
  <c r="N160" i="4"/>
  <c r="Q159" i="4"/>
  <c r="P159" i="4"/>
  <c r="O159" i="4"/>
  <c r="N159" i="4"/>
  <c r="Q158" i="4"/>
  <c r="P158" i="4"/>
  <c r="O158" i="4"/>
  <c r="N158" i="4"/>
  <c r="Q157" i="4"/>
  <c r="P157" i="4"/>
  <c r="O157" i="4"/>
  <c r="N157" i="4"/>
  <c r="Q156" i="4"/>
  <c r="P156" i="4"/>
  <c r="O156" i="4"/>
  <c r="N156" i="4"/>
  <c r="Q155" i="4"/>
  <c r="P155" i="4"/>
  <c r="O155" i="4"/>
  <c r="N155" i="4"/>
  <c r="Q154" i="4"/>
  <c r="P154" i="4"/>
  <c r="O154" i="4"/>
  <c r="N154" i="4"/>
  <c r="Q153" i="4"/>
  <c r="P153" i="4"/>
  <c r="O153" i="4"/>
  <c r="N153" i="4"/>
  <c r="Q152" i="4"/>
  <c r="P152" i="4"/>
  <c r="O152" i="4"/>
  <c r="N152" i="4"/>
  <c r="Q151" i="4"/>
  <c r="P151" i="4"/>
  <c r="O151" i="4"/>
  <c r="N151" i="4"/>
  <c r="Q150" i="4"/>
  <c r="P150" i="4"/>
  <c r="O150" i="4"/>
  <c r="N150" i="4"/>
  <c r="Q149" i="4"/>
  <c r="P149" i="4"/>
  <c r="O149" i="4"/>
  <c r="N149" i="4"/>
  <c r="Q148" i="4"/>
  <c r="P148" i="4"/>
  <c r="O148" i="4"/>
  <c r="N148" i="4"/>
  <c r="Q147" i="4"/>
  <c r="P147" i="4"/>
  <c r="O147" i="4"/>
  <c r="N147" i="4"/>
  <c r="Q146" i="4"/>
  <c r="P146" i="4"/>
  <c r="O146" i="4"/>
  <c r="N146" i="4"/>
  <c r="Q145" i="4"/>
  <c r="P145" i="4"/>
  <c r="O145" i="4"/>
  <c r="N145" i="4"/>
  <c r="Q144" i="4"/>
  <c r="P144" i="4"/>
  <c r="O144" i="4"/>
  <c r="N144" i="4"/>
  <c r="Q143" i="4"/>
  <c r="P143" i="4"/>
  <c r="O143" i="4"/>
  <c r="N143" i="4"/>
  <c r="Q142" i="4"/>
  <c r="P142" i="4"/>
  <c r="O142" i="4"/>
  <c r="N142" i="4"/>
  <c r="Q141" i="4"/>
  <c r="P141" i="4"/>
  <c r="O141" i="4"/>
  <c r="N141" i="4"/>
  <c r="Q140" i="4"/>
  <c r="P140" i="4"/>
  <c r="O140" i="4"/>
  <c r="N140" i="4"/>
  <c r="Q139" i="4"/>
  <c r="P139" i="4"/>
  <c r="O139" i="4"/>
  <c r="N139" i="4"/>
  <c r="Q138" i="4"/>
  <c r="P138" i="4"/>
  <c r="O138" i="4"/>
  <c r="N138" i="4"/>
  <c r="Q137" i="4"/>
  <c r="P137" i="4"/>
  <c r="O137" i="4"/>
  <c r="N137" i="4"/>
  <c r="Q136" i="4"/>
  <c r="P136" i="4"/>
  <c r="O136" i="4"/>
  <c r="N136" i="4"/>
  <c r="Q135" i="4"/>
  <c r="P135" i="4"/>
  <c r="O135" i="4"/>
  <c r="N135" i="4"/>
  <c r="Q134" i="4"/>
  <c r="P134" i="4"/>
  <c r="O134" i="4"/>
  <c r="N134" i="4"/>
  <c r="Q133" i="4"/>
  <c r="P133" i="4"/>
  <c r="O133" i="4"/>
  <c r="N133" i="4"/>
  <c r="Q132" i="4"/>
  <c r="P132" i="4"/>
  <c r="O132" i="4"/>
  <c r="N132" i="4"/>
  <c r="Q131" i="4"/>
  <c r="P131" i="4"/>
  <c r="O131" i="4"/>
  <c r="N131" i="4"/>
  <c r="Q130" i="4"/>
  <c r="P130" i="4"/>
  <c r="O130" i="4"/>
  <c r="N130" i="4"/>
  <c r="Q129" i="4"/>
  <c r="P129" i="4"/>
  <c r="O129" i="4"/>
  <c r="N129" i="4"/>
  <c r="Q128" i="4"/>
  <c r="P128" i="4"/>
  <c r="O128" i="4"/>
  <c r="N128" i="4"/>
  <c r="Q127" i="4"/>
  <c r="P127" i="4"/>
  <c r="O127" i="4"/>
  <c r="N127" i="4"/>
  <c r="Q126" i="4"/>
  <c r="P126" i="4"/>
  <c r="O126" i="4"/>
  <c r="N126" i="4"/>
  <c r="Q125" i="4"/>
  <c r="P125" i="4"/>
  <c r="O125" i="4"/>
  <c r="N125" i="4"/>
  <c r="Q124" i="4"/>
  <c r="P124" i="4"/>
  <c r="O124" i="4"/>
  <c r="N124" i="4"/>
  <c r="Q123" i="4"/>
  <c r="P123" i="4"/>
  <c r="O123" i="4"/>
  <c r="N123" i="4"/>
  <c r="Q122" i="4"/>
  <c r="P122" i="4"/>
  <c r="O122" i="4"/>
  <c r="N122" i="4"/>
  <c r="Q121" i="4"/>
  <c r="P121" i="4"/>
  <c r="O121" i="4"/>
  <c r="N121" i="4"/>
  <c r="Q120" i="4"/>
  <c r="P120" i="4"/>
  <c r="O120" i="4"/>
  <c r="N120" i="4"/>
  <c r="Q119" i="4"/>
  <c r="P119" i="4"/>
  <c r="O119" i="4"/>
  <c r="N119" i="4"/>
  <c r="Q118" i="4"/>
  <c r="P118" i="4"/>
  <c r="O118" i="4"/>
  <c r="N118" i="4"/>
  <c r="Q117" i="4"/>
  <c r="P117" i="4"/>
  <c r="O117" i="4"/>
  <c r="N117" i="4"/>
  <c r="Q116" i="4"/>
  <c r="P116" i="4"/>
  <c r="O116" i="4"/>
  <c r="N116" i="4"/>
  <c r="Q115" i="4"/>
  <c r="P115" i="4"/>
  <c r="O115" i="4"/>
  <c r="N115" i="4"/>
  <c r="Q114" i="4"/>
  <c r="P114" i="4"/>
  <c r="O114" i="4"/>
  <c r="N114" i="4"/>
  <c r="Q113" i="4"/>
  <c r="P113" i="4"/>
  <c r="O113" i="4"/>
  <c r="N113" i="4"/>
  <c r="Q112" i="4"/>
  <c r="P112" i="4"/>
  <c r="O112" i="4"/>
  <c r="N112" i="4"/>
  <c r="Q111" i="4"/>
  <c r="P111" i="4"/>
  <c r="O111" i="4"/>
  <c r="N111" i="4"/>
  <c r="Q110" i="4"/>
  <c r="P110" i="4"/>
  <c r="O110" i="4"/>
  <c r="N110" i="4"/>
  <c r="Q109" i="4"/>
  <c r="P109" i="4"/>
  <c r="O109" i="4"/>
  <c r="N109" i="4"/>
  <c r="Q108" i="4"/>
  <c r="P108" i="4"/>
  <c r="O108" i="4"/>
  <c r="N108" i="4"/>
  <c r="Q107" i="4"/>
  <c r="P107" i="4"/>
  <c r="O107" i="4"/>
  <c r="N107" i="4"/>
  <c r="Q106" i="4"/>
  <c r="P106" i="4"/>
  <c r="O106" i="4"/>
  <c r="N106" i="4"/>
  <c r="Q105" i="4"/>
  <c r="P105" i="4"/>
  <c r="O105" i="4"/>
  <c r="N105" i="4"/>
  <c r="Q104" i="4"/>
  <c r="P104" i="4"/>
  <c r="O104" i="4"/>
  <c r="N104" i="4"/>
  <c r="Q103" i="4"/>
  <c r="P103" i="4"/>
  <c r="O103" i="4"/>
  <c r="N103" i="4"/>
  <c r="Q102" i="4"/>
  <c r="P102" i="4"/>
  <c r="O102" i="4"/>
  <c r="N102" i="4"/>
  <c r="Q101" i="4"/>
  <c r="P101" i="4"/>
  <c r="O101" i="4"/>
  <c r="N101" i="4"/>
  <c r="Q100" i="4"/>
  <c r="P100" i="4"/>
  <c r="O100" i="4"/>
  <c r="N100" i="4"/>
  <c r="Q99" i="4"/>
  <c r="P99" i="4"/>
  <c r="O99" i="4"/>
  <c r="N99" i="4"/>
  <c r="Q98" i="4"/>
  <c r="P98" i="4"/>
  <c r="O98" i="4"/>
  <c r="N98" i="4"/>
  <c r="Q97" i="4"/>
  <c r="P97" i="4"/>
  <c r="O97" i="4"/>
  <c r="N97" i="4"/>
  <c r="Q96" i="4"/>
  <c r="P96" i="4"/>
  <c r="O96" i="4"/>
  <c r="N96" i="4"/>
  <c r="Q95" i="4"/>
  <c r="P95" i="4"/>
  <c r="O95" i="4"/>
  <c r="N95" i="4"/>
  <c r="Q94" i="4"/>
  <c r="P94" i="4"/>
  <c r="O94" i="4"/>
  <c r="N94" i="4"/>
  <c r="Q93" i="4"/>
  <c r="P93" i="4"/>
  <c r="O93" i="4"/>
  <c r="N93" i="4"/>
  <c r="Q92" i="4"/>
  <c r="P92" i="4"/>
  <c r="O92" i="4"/>
  <c r="N92" i="4"/>
  <c r="Q91" i="4"/>
  <c r="P91" i="4"/>
  <c r="O91" i="4"/>
  <c r="N91" i="4"/>
  <c r="Q90" i="4"/>
  <c r="P90" i="4"/>
  <c r="O90" i="4"/>
  <c r="N90" i="4"/>
  <c r="Q89" i="4"/>
  <c r="P89" i="4"/>
  <c r="O89" i="4"/>
  <c r="N89" i="4"/>
  <c r="Q88" i="4"/>
  <c r="P88" i="4"/>
  <c r="O88" i="4"/>
  <c r="N88" i="4"/>
  <c r="Q87" i="4"/>
  <c r="P87" i="4"/>
  <c r="O87" i="4"/>
  <c r="N87" i="4"/>
  <c r="Q86" i="4"/>
  <c r="P86" i="4"/>
  <c r="O86" i="4"/>
  <c r="N86" i="4"/>
  <c r="Q85" i="4"/>
  <c r="P85" i="4"/>
  <c r="O85" i="4"/>
  <c r="N85" i="4"/>
  <c r="Q84" i="4"/>
  <c r="P84" i="4"/>
  <c r="O84" i="4"/>
  <c r="N84" i="4"/>
  <c r="Q83" i="4"/>
  <c r="P83" i="4"/>
  <c r="O83" i="4"/>
  <c r="N83" i="4"/>
  <c r="Q82" i="4"/>
  <c r="P82" i="4"/>
  <c r="O82" i="4"/>
  <c r="N82" i="4"/>
  <c r="Q81" i="4"/>
  <c r="P81" i="4"/>
  <c r="O81" i="4"/>
  <c r="N81" i="4"/>
  <c r="Q80" i="4"/>
  <c r="P80" i="4"/>
  <c r="O80" i="4"/>
  <c r="N80" i="4"/>
  <c r="Q79" i="4"/>
  <c r="P79" i="4"/>
  <c r="O79" i="4"/>
  <c r="N79" i="4"/>
  <c r="Q78" i="4"/>
  <c r="P78" i="4"/>
  <c r="O78" i="4"/>
  <c r="N78" i="4"/>
  <c r="Q77" i="4"/>
  <c r="P77" i="4"/>
  <c r="O77" i="4"/>
  <c r="N77" i="4"/>
  <c r="Q76" i="4"/>
  <c r="P76" i="4"/>
  <c r="O76" i="4"/>
  <c r="N76" i="4"/>
  <c r="Q75" i="4"/>
  <c r="P75" i="4"/>
  <c r="O75" i="4"/>
  <c r="N75" i="4"/>
  <c r="Q74" i="4"/>
  <c r="P74" i="4"/>
  <c r="O74" i="4"/>
  <c r="N74" i="4"/>
  <c r="Q73" i="4"/>
  <c r="P73" i="4"/>
  <c r="O73" i="4"/>
  <c r="N73" i="4"/>
  <c r="Q72" i="4"/>
  <c r="P72" i="4"/>
  <c r="O72" i="4"/>
  <c r="N72" i="4"/>
  <c r="Q71" i="4"/>
  <c r="P71" i="4"/>
  <c r="O71" i="4"/>
  <c r="N71" i="4"/>
  <c r="Q70" i="4"/>
  <c r="P70" i="4"/>
  <c r="O70" i="4"/>
  <c r="N70" i="4"/>
  <c r="Q69" i="4"/>
  <c r="P69" i="4"/>
  <c r="O69" i="4"/>
  <c r="N69" i="4"/>
  <c r="Q68" i="4"/>
  <c r="P68" i="4"/>
  <c r="O68" i="4"/>
  <c r="N68" i="4"/>
  <c r="Q67" i="4"/>
  <c r="P67" i="4"/>
  <c r="O67" i="4"/>
  <c r="N67" i="4"/>
  <c r="Q66" i="4"/>
  <c r="P66" i="4"/>
  <c r="O66" i="4"/>
  <c r="N66" i="4"/>
  <c r="Q65" i="4"/>
  <c r="P65" i="4"/>
  <c r="O65" i="4"/>
  <c r="N65" i="4"/>
  <c r="Q64" i="4"/>
  <c r="P64" i="4"/>
  <c r="O64" i="4"/>
  <c r="N64" i="4"/>
  <c r="Q63" i="4"/>
  <c r="P63" i="4"/>
  <c r="O63" i="4"/>
  <c r="N63" i="4"/>
  <c r="Q62" i="4"/>
  <c r="P62" i="4"/>
  <c r="O62" i="4"/>
  <c r="N62" i="4"/>
  <c r="Q61" i="4"/>
  <c r="P61" i="4"/>
  <c r="O61" i="4"/>
  <c r="N61" i="4"/>
  <c r="Q60" i="4"/>
  <c r="P60" i="4"/>
  <c r="O60" i="4"/>
  <c r="N60" i="4"/>
  <c r="Q59" i="4"/>
  <c r="P59" i="4"/>
  <c r="O59" i="4"/>
  <c r="N59" i="4"/>
  <c r="Q58" i="4"/>
  <c r="P58" i="4"/>
  <c r="O58" i="4"/>
  <c r="N58" i="4"/>
  <c r="Q57" i="4"/>
  <c r="P57" i="4"/>
  <c r="O57" i="4"/>
  <c r="N57" i="4"/>
  <c r="Q56" i="4"/>
  <c r="P56" i="4"/>
  <c r="O56" i="4"/>
  <c r="N56" i="4"/>
  <c r="Q55" i="4"/>
  <c r="P55" i="4"/>
  <c r="O55" i="4"/>
  <c r="N55" i="4"/>
  <c r="Q54" i="4"/>
  <c r="P54" i="4"/>
  <c r="O54" i="4"/>
  <c r="N54" i="4"/>
  <c r="Q53" i="4"/>
  <c r="P53" i="4"/>
  <c r="O53" i="4"/>
  <c r="N53" i="4"/>
  <c r="Q52" i="4"/>
  <c r="P52" i="4"/>
  <c r="O52" i="4"/>
  <c r="N52" i="4"/>
  <c r="Q51" i="4"/>
  <c r="P51" i="4"/>
  <c r="O51" i="4"/>
  <c r="N51" i="4"/>
  <c r="Q50" i="4"/>
  <c r="P50" i="4"/>
  <c r="O50" i="4"/>
  <c r="N50" i="4"/>
  <c r="Q49" i="4"/>
  <c r="P49" i="4"/>
  <c r="O49" i="4"/>
  <c r="N49" i="4"/>
  <c r="Q48" i="4"/>
  <c r="P48" i="4"/>
  <c r="O48" i="4"/>
  <c r="N48" i="4"/>
  <c r="Q47" i="4"/>
  <c r="P47" i="4"/>
  <c r="O47" i="4"/>
  <c r="N47" i="4"/>
  <c r="Q46" i="4"/>
  <c r="P46" i="4"/>
  <c r="O46" i="4"/>
  <c r="N46" i="4"/>
  <c r="Q45" i="4"/>
  <c r="P45" i="4"/>
  <c r="O45" i="4"/>
  <c r="N45" i="4"/>
  <c r="Q44" i="4"/>
  <c r="P44" i="4"/>
  <c r="O44" i="4"/>
  <c r="N44" i="4"/>
  <c r="Q43" i="4"/>
  <c r="P43" i="4"/>
  <c r="O43" i="4"/>
  <c r="N43" i="4"/>
  <c r="Q42" i="4"/>
  <c r="P42" i="4"/>
  <c r="O42" i="4"/>
  <c r="N42" i="4"/>
  <c r="Q41" i="4"/>
  <c r="P41" i="4"/>
  <c r="O41" i="4"/>
  <c r="N41" i="4"/>
  <c r="Q40" i="4"/>
  <c r="P40" i="4"/>
  <c r="O40" i="4"/>
  <c r="N40" i="4"/>
  <c r="Q39" i="4"/>
  <c r="P39" i="4"/>
  <c r="O39" i="4"/>
  <c r="N39" i="4"/>
  <c r="Q38" i="4"/>
  <c r="P38" i="4"/>
  <c r="O38" i="4"/>
  <c r="N38" i="4"/>
  <c r="Q37" i="4"/>
  <c r="P37" i="4"/>
  <c r="O37" i="4"/>
  <c r="N37" i="4"/>
  <c r="Q36" i="4"/>
  <c r="P36" i="4"/>
  <c r="O36" i="4"/>
  <c r="N36" i="4"/>
  <c r="Q35" i="4"/>
  <c r="P35" i="4"/>
  <c r="O35" i="4"/>
  <c r="N35" i="4"/>
  <c r="Q34" i="4"/>
  <c r="P34" i="4"/>
  <c r="O34" i="4"/>
  <c r="N34" i="4"/>
  <c r="Q33" i="4"/>
  <c r="P33" i="4"/>
  <c r="O33" i="4"/>
  <c r="N33" i="4"/>
  <c r="Q32" i="4"/>
  <c r="P32" i="4"/>
  <c r="O32" i="4"/>
  <c r="N32" i="4"/>
  <c r="Q31" i="4"/>
  <c r="P31" i="4"/>
  <c r="O31" i="4"/>
  <c r="N31" i="4"/>
  <c r="Q30" i="4"/>
  <c r="P30" i="4"/>
  <c r="O30" i="4"/>
  <c r="N30" i="4"/>
  <c r="Q29" i="4"/>
  <c r="P29" i="4"/>
  <c r="O29" i="4"/>
  <c r="N29" i="4"/>
  <c r="Q28" i="4"/>
  <c r="P28" i="4"/>
  <c r="O28" i="4"/>
  <c r="N28" i="4"/>
  <c r="Q27" i="4"/>
  <c r="P27" i="4"/>
  <c r="O27" i="4"/>
  <c r="N27" i="4"/>
  <c r="Q26" i="4"/>
  <c r="P26" i="4"/>
  <c r="O26" i="4"/>
  <c r="N26" i="4"/>
  <c r="Q25" i="4"/>
  <c r="P25" i="4"/>
  <c r="O25" i="4"/>
  <c r="N25" i="4"/>
  <c r="Q24" i="4"/>
  <c r="P24" i="4"/>
  <c r="O24" i="4"/>
  <c r="N24" i="4"/>
  <c r="Q23" i="4"/>
  <c r="P23" i="4"/>
  <c r="O23" i="4"/>
  <c r="N23" i="4"/>
  <c r="Q22" i="4"/>
  <c r="P22" i="4"/>
  <c r="O22" i="4"/>
  <c r="N22" i="4"/>
  <c r="Q21" i="4"/>
  <c r="P21" i="4"/>
  <c r="O21" i="4"/>
  <c r="N21" i="4"/>
  <c r="Q20" i="4"/>
  <c r="P20" i="4"/>
  <c r="O20" i="4"/>
  <c r="N20" i="4"/>
  <c r="Q19" i="4"/>
  <c r="P19" i="4"/>
  <c r="O19" i="4"/>
  <c r="N19" i="4"/>
  <c r="Q18" i="4"/>
  <c r="P18" i="4"/>
  <c r="O18" i="4"/>
  <c r="N18" i="4"/>
  <c r="Q17" i="4"/>
  <c r="P17" i="4"/>
  <c r="O17" i="4"/>
  <c r="N17" i="4"/>
  <c r="Q16" i="4"/>
  <c r="P16" i="4"/>
  <c r="O16" i="4"/>
  <c r="N16" i="4"/>
  <c r="Q15" i="4"/>
  <c r="P15" i="4"/>
  <c r="O15" i="4"/>
  <c r="N15" i="4"/>
  <c r="Q14" i="4"/>
  <c r="P14" i="4"/>
  <c r="O14" i="4"/>
  <c r="N14" i="4"/>
  <c r="Q13" i="4"/>
  <c r="P13" i="4"/>
  <c r="O13" i="4"/>
  <c r="N13" i="4"/>
  <c r="Q12" i="4"/>
  <c r="P12" i="4"/>
  <c r="O12" i="4"/>
  <c r="N12" i="4"/>
  <c r="Q11" i="4"/>
  <c r="P11" i="4"/>
  <c r="O11" i="4"/>
  <c r="N11" i="4"/>
  <c r="Q10" i="4"/>
  <c r="P10" i="4"/>
  <c r="O10" i="4"/>
  <c r="N10" i="4"/>
  <c r="Q9" i="4"/>
  <c r="P9" i="4"/>
  <c r="O9" i="4"/>
  <c r="N9" i="4"/>
  <c r="Q8" i="4"/>
  <c r="P8" i="4"/>
  <c r="O8" i="4"/>
  <c r="N8" i="4"/>
  <c r="Q7" i="4"/>
  <c r="P7" i="4"/>
  <c r="O7" i="4"/>
  <c r="N7" i="4"/>
  <c r="Q6" i="4"/>
  <c r="P6" i="4"/>
  <c r="O6" i="4"/>
  <c r="N6" i="4"/>
  <c r="Q5" i="4"/>
  <c r="P5" i="4"/>
  <c r="O5" i="4"/>
  <c r="N5" i="4"/>
  <c r="O4" i="4" l="1"/>
  <c r="P247" i="4" l="1"/>
  <c r="Q247" i="4"/>
  <c r="I247" i="4" l="1"/>
  <c r="H247" i="4"/>
  <c r="G247" i="4"/>
  <c r="N4" i="4" l="1"/>
  <c r="Q4" i="4"/>
  <c r="P4" i="4"/>
</calcChain>
</file>

<file path=xl/sharedStrings.xml><?xml version="1.0" encoding="utf-8"?>
<sst xmlns="http://schemas.openxmlformats.org/spreadsheetml/2006/main" count="1723" uniqueCount="430">
  <si>
    <t>Inversión</t>
  </si>
  <si>
    <t>Metas</t>
  </si>
  <si>
    <t>% Avance Financiero</t>
  </si>
  <si>
    <t>% Avance Metas</t>
  </si>
  <si>
    <t>Clave del Programa/ Proyecto</t>
  </si>
  <si>
    <t>Nombre</t>
  </si>
  <si>
    <t>Descripción</t>
  </si>
  <si>
    <t>Aprobado</t>
  </si>
  <si>
    <t>Modificado</t>
  </si>
  <si>
    <t>Devengado</t>
  </si>
  <si>
    <t>Programado</t>
  </si>
  <si>
    <t>Alcanzado</t>
  </si>
  <si>
    <t>Unidad de medida</t>
  </si>
  <si>
    <t>Devengado/ Aprobado</t>
  </si>
  <si>
    <t>Devengado/ Modificado</t>
  </si>
  <si>
    <t>Alcanzado/ Programado</t>
  </si>
  <si>
    <t>Alcanzado/ Modificado</t>
  </si>
  <si>
    <t>Porcentaje</t>
  </si>
  <si>
    <t>Clave UR</t>
  </si>
  <si>
    <t>Descripción UR</t>
  </si>
  <si>
    <t>Partida</t>
  </si>
  <si>
    <t>E0006</t>
  </si>
  <si>
    <t>IMPARTICION DE JUSTICIA</t>
  </si>
  <si>
    <t>5110</t>
  </si>
  <si>
    <t>BIENES MUEBLES</t>
  </si>
  <si>
    <t>JUZGADO MUNICIPAL</t>
  </si>
  <si>
    <t>31111M260040000</t>
  </si>
  <si>
    <t>E0007</t>
  </si>
  <si>
    <t>GASTO JUSTO</t>
  </si>
  <si>
    <t>TESORERIA MUNICIPAL</t>
  </si>
  <si>
    <t>31111M260050000</t>
  </si>
  <si>
    <t>E0083</t>
  </si>
  <si>
    <t>PROGRAMA MEJOR ATENCION Y SERVICIO</t>
  </si>
  <si>
    <t>OFICIALIA MAYOR</t>
  </si>
  <si>
    <t>31111M260120100</t>
  </si>
  <si>
    <t>E0001</t>
  </si>
  <si>
    <t>EL AYUNTAMIENTO TRABAJA PARA SALAMANCA</t>
  </si>
  <si>
    <t>5150</t>
  </si>
  <si>
    <t>H. AYUNTAMIENTO</t>
  </si>
  <si>
    <t>31111M260010000</t>
  </si>
  <si>
    <t>E0002</t>
  </si>
  <si>
    <t>SALAMANCA TE APOYA</t>
  </si>
  <si>
    <t>PRESIDENCIA MUNICIPAL</t>
  </si>
  <si>
    <t>31111M260020000</t>
  </si>
  <si>
    <t>E0003</t>
  </si>
  <si>
    <t>ADMINISTRATIVO ORGANIZADA</t>
  </si>
  <si>
    <t>SECRETARIA DEL H. AYUNTAMIENTO</t>
  </si>
  <si>
    <t>31111M260030100</t>
  </si>
  <si>
    <t>E0004</t>
  </si>
  <si>
    <t>CONTROL Y LEGALIDAD DE ACTIVIDADES COMERCIALES</t>
  </si>
  <si>
    <t>DIRECCION DE FISCALIZACION Y CONTROL</t>
  </si>
  <si>
    <t>31111M260030200</t>
  </si>
  <si>
    <t>E0005</t>
  </si>
  <si>
    <t>CULTURA DE PROTECCION CIVIL</t>
  </si>
  <si>
    <t>DIRECCION DE PROTECCION CIVIL</t>
  </si>
  <si>
    <t>31111M260030300</t>
  </si>
  <si>
    <t>E0008</t>
  </si>
  <si>
    <t>CIUDANDO DE TI</t>
  </si>
  <si>
    <t>DIRECCION GENERAL DE SEGURIDAD</t>
  </si>
  <si>
    <t>31111M260070000</t>
  </si>
  <si>
    <t>E0009</t>
  </si>
  <si>
    <t>BIENESTAR PARA TODOS</t>
  </si>
  <si>
    <t>DIR GRAL BIENESTAR Y DES SOCIAL</t>
  </si>
  <si>
    <t>31111M260090100</t>
  </si>
  <si>
    <t>E0011</t>
  </si>
  <si>
    <t>SERVIPLUS</t>
  </si>
  <si>
    <t>DIR GRAL SERVICIOS PUBLICOS MUNICIPALES</t>
  </si>
  <si>
    <t>31111M260100100</t>
  </si>
  <si>
    <t>E0016</t>
  </si>
  <si>
    <t>PROYECTANDO EL FUTURO</t>
  </si>
  <si>
    <t>DIRECCION GENERAL DE OBRA PUBLICA</t>
  </si>
  <si>
    <t>31111M260110000</t>
  </si>
  <si>
    <t>E0023</t>
  </si>
  <si>
    <t>POBLACION INFORMADA Y COMUNICADA</t>
  </si>
  <si>
    <t>DIRECCION GENERAL DE COMUNICACION SOCIAL</t>
  </si>
  <si>
    <t>31111M260130000</t>
  </si>
  <si>
    <t>E0024</t>
  </si>
  <si>
    <t>FORTALECIMIENTO EN LA MOVILIDAD</t>
  </si>
  <si>
    <t>DIRECCION GENERAL DE MOVILIDAD</t>
  </si>
  <si>
    <t>31111M260140000</t>
  </si>
  <si>
    <t>E0025</t>
  </si>
  <si>
    <t>TERRITORIO ORDENADO</t>
  </si>
  <si>
    <t>DIR GRAL DE ORDENAMIENTO TERRITORIAL</t>
  </si>
  <si>
    <t>31111M260150000</t>
  </si>
  <si>
    <t>E0082</t>
  </si>
  <si>
    <t>GESTION FINANCIERA</t>
  </si>
  <si>
    <t>DIR GRAL DE GESTION FINANCIERA</t>
  </si>
  <si>
    <t>31111M260160000</t>
  </si>
  <si>
    <t>F0001</t>
  </si>
  <si>
    <t>DESARROLLO DE LA ECONOMIA</t>
  </si>
  <si>
    <t>DIR GENERAL DE DESARROLLO ECONOMICO</t>
  </si>
  <si>
    <t>31111M260080000</t>
  </si>
  <si>
    <t>M0001</t>
  </si>
  <si>
    <t>INNOVACION GUBERNAMENTAL</t>
  </si>
  <si>
    <t>M0004</t>
  </si>
  <si>
    <t>INFRAESTRUCTURA Y EQUIPAMIENTO</t>
  </si>
  <si>
    <t>JEFATURA DE TALLER MUNICIPAL</t>
  </si>
  <si>
    <t>31111M260120203</t>
  </si>
  <si>
    <t>M0005</t>
  </si>
  <si>
    <t>INNOVACION TECNOLOGICA</t>
  </si>
  <si>
    <t>DIR TECNOLOGIA DE LA INFORMACION</t>
  </si>
  <si>
    <t>31111M260120300</t>
  </si>
  <si>
    <t>M0006</t>
  </si>
  <si>
    <t>ESFUERZO LABORAL</t>
  </si>
  <si>
    <t>DIR RECURSOS HUMANOS</t>
  </si>
  <si>
    <t>31111M260120400</t>
  </si>
  <si>
    <t>O0001</t>
  </si>
  <si>
    <t>TU GOBIERNO FUNCIONA</t>
  </si>
  <si>
    <t>CONTRALORIA MUNICIPAL</t>
  </si>
  <si>
    <t>31111M260060000</t>
  </si>
  <si>
    <t>5190</t>
  </si>
  <si>
    <t>M0002</t>
  </si>
  <si>
    <t>RECURSOS Y ADQUISICIONES TRANSPARENTES</t>
  </si>
  <si>
    <t>DIRECCION DE RECURSOS MATERIALES</t>
  </si>
  <si>
    <t>31111M260120201</t>
  </si>
  <si>
    <t>5210</t>
  </si>
  <si>
    <t>E0010</t>
  </si>
  <si>
    <t>DEPORTE CONVIENE</t>
  </si>
  <si>
    <t>DIR DE LA COMISION MUNICIPAL DEL DEPORTE</t>
  </si>
  <si>
    <t>31111M260090200</t>
  </si>
  <si>
    <t>5230</t>
  </si>
  <si>
    <t>5290</t>
  </si>
  <si>
    <t>5310</t>
  </si>
  <si>
    <t>5320</t>
  </si>
  <si>
    <t>5410</t>
  </si>
  <si>
    <t>5420</t>
  </si>
  <si>
    <t>5490</t>
  </si>
  <si>
    <t>5510</t>
  </si>
  <si>
    <t>5610</t>
  </si>
  <si>
    <t/>
  </si>
  <si>
    <t>5620</t>
  </si>
  <si>
    <t>5630</t>
  </si>
  <si>
    <t>5640</t>
  </si>
  <si>
    <t>5650</t>
  </si>
  <si>
    <t>5660</t>
  </si>
  <si>
    <t>5670</t>
  </si>
  <si>
    <t>5690</t>
  </si>
  <si>
    <t>5810</t>
  </si>
  <si>
    <t>BIENES INMUEBLES</t>
  </si>
  <si>
    <t>K05010007</t>
  </si>
  <si>
    <t xml:space="preserve">  CONST TECHO FIRME</t>
  </si>
  <si>
    <t>6110</t>
  </si>
  <si>
    <t>OBRA</t>
  </si>
  <si>
    <t>K05010008</t>
  </si>
  <si>
    <t xml:space="preserve">  CONST CUARTO DORMI</t>
  </si>
  <si>
    <t>K05020038</t>
  </si>
  <si>
    <t xml:space="preserve">  CONST PISO FIRME</t>
  </si>
  <si>
    <t>K05040040</t>
  </si>
  <si>
    <t xml:space="preserve">  REHAB VARIAS AREAS</t>
  </si>
  <si>
    <t>6120</t>
  </si>
  <si>
    <t>6140</t>
  </si>
  <si>
    <t>K05020009</t>
  </si>
  <si>
    <t xml:space="preserve">  CONSTRUC PISO FIRM</t>
  </si>
  <si>
    <t>K05020015</t>
  </si>
  <si>
    <t xml:space="preserve">  "CONST C  EMPEDR L</t>
  </si>
  <si>
    <t>K05020016</t>
  </si>
  <si>
    <t xml:space="preserve">  CONST C EMPEDR LOC</t>
  </si>
  <si>
    <t>K05020017</t>
  </si>
  <si>
    <t xml:space="preserve">  CONST CONCRETO C A</t>
  </si>
  <si>
    <t>K05020022</t>
  </si>
  <si>
    <t xml:space="preserve">  2A PAV C MODESTO C</t>
  </si>
  <si>
    <t>K05020023</t>
  </si>
  <si>
    <t xml:space="preserve">  REH CAMINO R LA CO</t>
  </si>
  <si>
    <t>K05020024</t>
  </si>
  <si>
    <t xml:space="preserve">  REH CAM RURA LOS H</t>
  </si>
  <si>
    <t>K05020025</t>
  </si>
  <si>
    <t xml:space="preserve">  REH CAM RURA EL NA</t>
  </si>
  <si>
    <t>K05020026</t>
  </si>
  <si>
    <t xml:space="preserve">  REH 4 CAM SACA COS</t>
  </si>
  <si>
    <t>K05020027</t>
  </si>
  <si>
    <t xml:space="preserve">  CONS CLLE SN JOAQU</t>
  </si>
  <si>
    <t>K05020028</t>
  </si>
  <si>
    <t xml:space="preserve">  CONS CLLE ALB GCIA</t>
  </si>
  <si>
    <t>K05020029</t>
  </si>
  <si>
    <t xml:space="preserve">  CLLE EMPED PALO BC</t>
  </si>
  <si>
    <t>K05020030</t>
  </si>
  <si>
    <t xml:space="preserve">  CONS CLLE MOROLEON</t>
  </si>
  <si>
    <t>K05020031</t>
  </si>
  <si>
    <t xml:space="preserve">  CNS CLLE HIDALGO T</t>
  </si>
  <si>
    <t>K05020032</t>
  </si>
  <si>
    <t xml:space="preserve">  CLLE GRAL TOMAS UR</t>
  </si>
  <si>
    <t>K05020033</t>
  </si>
  <si>
    <t xml:space="preserve">  CONS CLLES INFO 1</t>
  </si>
  <si>
    <t>K05020034</t>
  </si>
  <si>
    <t xml:space="preserve">  CLLE COL BENITO JU</t>
  </si>
  <si>
    <t>K05020035</t>
  </si>
  <si>
    <t xml:space="preserve">  CONS CLLE ENERO OL</t>
  </si>
  <si>
    <t>K05020036</t>
  </si>
  <si>
    <t xml:space="preserve">  CONS CLLE TLATELOL</t>
  </si>
  <si>
    <t>K05020037</t>
  </si>
  <si>
    <t xml:space="preserve">  CLLE GRAL I DE LA</t>
  </si>
  <si>
    <t>K05020039</t>
  </si>
  <si>
    <t xml:space="preserve">  CLLE NOVIEMBRE EL</t>
  </si>
  <si>
    <t>K05020040</t>
  </si>
  <si>
    <t xml:space="preserve">  CLLE EMP MENTA CER</t>
  </si>
  <si>
    <t>K05020041</t>
  </si>
  <si>
    <t xml:space="preserve">  CLLE AGUSTIN SANCH</t>
  </si>
  <si>
    <t>K05020042</t>
  </si>
  <si>
    <t xml:space="preserve">  CLLE PORTALES CE B</t>
  </si>
  <si>
    <t>K05020043</t>
  </si>
  <si>
    <t xml:space="preserve">  CLLE ZAPATA SARDIN</t>
  </si>
  <si>
    <t>K05020044</t>
  </si>
  <si>
    <t xml:space="preserve">  CLLE LUCESITA LA L</t>
  </si>
  <si>
    <t>K05020045</t>
  </si>
  <si>
    <t xml:space="preserve">  CLLE SAGU AMPL CER</t>
  </si>
  <si>
    <t>K05020046</t>
  </si>
  <si>
    <t xml:space="preserve">  CLLE HIDALGO LA TI</t>
  </si>
  <si>
    <t>K05020047</t>
  </si>
  <si>
    <t xml:space="preserve">  CLLE 5 FEBRERO VAL</t>
  </si>
  <si>
    <t>K05020048</t>
  </si>
  <si>
    <t xml:space="preserve">  CLLE PINOS SN BERN</t>
  </si>
  <si>
    <t>K05020049</t>
  </si>
  <si>
    <t xml:space="preserve">  CLLE ALLENDE SN JO</t>
  </si>
  <si>
    <t>K05020050</t>
  </si>
  <si>
    <t xml:space="preserve">  CLLE GPE PALO BCO</t>
  </si>
  <si>
    <t>K05020051</t>
  </si>
  <si>
    <t>CALLE PRIMAVERA OTEROS</t>
  </si>
  <si>
    <t>K05020052</t>
  </si>
  <si>
    <t>CALLE EMPEDRADO LOC PALO BLANCO</t>
  </si>
  <si>
    <t>K05020053</t>
  </si>
  <si>
    <t>CALLE DIANA LAURA RIOJAS DE COLOSIO</t>
  </si>
  <si>
    <t>K05020054</t>
  </si>
  <si>
    <t>CALLE FCO VILLA LABOR DE VALTIERRA</t>
  </si>
  <si>
    <t>K05020055</t>
  </si>
  <si>
    <t>CONST CALLE CONCRETO COL INFONAVIT 1</t>
  </si>
  <si>
    <t>K05030017</t>
  </si>
  <si>
    <t xml:space="preserve">  RE ENCARPE 22 BLVD</t>
  </si>
  <si>
    <t>K05030020</t>
  </si>
  <si>
    <t xml:space="preserve">  CONST C  ASFAL L S</t>
  </si>
  <si>
    <t>K05030026</t>
  </si>
  <si>
    <t xml:space="preserve">  PROG MANTTO REENCA</t>
  </si>
  <si>
    <t>K05030027</t>
  </si>
  <si>
    <t xml:space="preserve">  REENC AV.VALLE DE</t>
  </si>
  <si>
    <t>K05030028</t>
  </si>
  <si>
    <t xml:space="preserve">  REENC BLVD MANUEL</t>
  </si>
  <si>
    <t>K05030029</t>
  </si>
  <si>
    <t>K05030030</t>
  </si>
  <si>
    <t xml:space="preserve">  REENC CALLE OBREGO</t>
  </si>
  <si>
    <t>K05030032</t>
  </si>
  <si>
    <t xml:space="preserve">  REHAB ACCESO DIVIS</t>
  </si>
  <si>
    <t>K05030033</t>
  </si>
  <si>
    <t xml:space="preserve">  CONS CALLE REFORMA</t>
  </si>
  <si>
    <t>K05030034</t>
  </si>
  <si>
    <t xml:space="preserve">  CLLE AHITÍ ALBINO</t>
  </si>
  <si>
    <t>K05030035</t>
  </si>
  <si>
    <t xml:space="preserve">  CLLE SN FERNANDO</t>
  </si>
  <si>
    <t>K05030036</t>
  </si>
  <si>
    <t xml:space="preserve">  CLLE NARCIZO LAS M</t>
  </si>
  <si>
    <t>K05030037</t>
  </si>
  <si>
    <t xml:space="preserve">  ENCARP OBREGON NTE</t>
  </si>
  <si>
    <t>K05030038</t>
  </si>
  <si>
    <t xml:space="preserve">  REENCARP EST ACADE</t>
  </si>
  <si>
    <t>K05030039</t>
  </si>
  <si>
    <t>CALLE TREBOL SN JOSE</t>
  </si>
  <si>
    <t>K05030040</t>
  </si>
  <si>
    <t>CALLE YUCA AMP CERRITO</t>
  </si>
  <si>
    <t>K05030041</t>
  </si>
  <si>
    <t>CALLE CAPULIN AMP CERRITO</t>
  </si>
  <si>
    <t>K05030042</t>
  </si>
  <si>
    <t>CALLE CORONEL D A COL BENITO</t>
  </si>
  <si>
    <t>K05030043</t>
  </si>
  <si>
    <t>CALLE SN DIONISIO AMP LA GLORIA</t>
  </si>
  <si>
    <t>K05030044</t>
  </si>
  <si>
    <t>CALLE SN FCOAMP LA GLORIA</t>
  </si>
  <si>
    <t>K05030045</t>
  </si>
  <si>
    <t>CALLE STA FEAMP LA GLORIA</t>
  </si>
  <si>
    <t>K05030046</t>
  </si>
  <si>
    <t>CALLE CEREZO AMP LA GLORIA</t>
  </si>
  <si>
    <t>K05030047</t>
  </si>
  <si>
    <t>CALLE GARAMBULLO AMP LA GLORIA</t>
  </si>
  <si>
    <t>K05030048</t>
  </si>
  <si>
    <t>CALLE FCO GLEZ BCA N COL BENITO</t>
  </si>
  <si>
    <t>K05030049</t>
  </si>
  <si>
    <t>CALLE DOMINGO COL EDEN</t>
  </si>
  <si>
    <t>K05030050</t>
  </si>
  <si>
    <t>CALLE GRAL SANTGO TAPIA COL REFORMA</t>
  </si>
  <si>
    <t>K05030051</t>
  </si>
  <si>
    <t>CALLE PASEO RIO LERMA CENTRO</t>
  </si>
  <si>
    <t>K05030052</t>
  </si>
  <si>
    <t>REENCARPETADO CAMINO A LOS PRIETOS</t>
  </si>
  <si>
    <t>K05030053</t>
  </si>
  <si>
    <t>CALLE MARCELINO JAUREZ MEZA</t>
  </si>
  <si>
    <t>K05030054</t>
  </si>
  <si>
    <t>CALLE GARDENIA COL SAN JOSE</t>
  </si>
  <si>
    <t>K05030055</t>
  </si>
  <si>
    <t>CALLE REFRACTARIO AMPLIACION SAN JAVIER</t>
  </si>
  <si>
    <t>K05030056</t>
  </si>
  <si>
    <t>CAMINO DOÑA ROSA OTEROS</t>
  </si>
  <si>
    <t>K05030057</t>
  </si>
  <si>
    <t>REENCARPE  SAN JUAN DE RAZOS</t>
  </si>
  <si>
    <t>K05030067</t>
  </si>
  <si>
    <t>REHAB CAMINO PARCELARIO LOC CALLEJONES</t>
  </si>
  <si>
    <t>K05030068</t>
  </si>
  <si>
    <t>REECARPETADO C PADRE RAFAEL GARCILITA</t>
  </si>
  <si>
    <t>K05030069</t>
  </si>
  <si>
    <t>REENCARPETADO CALLE EXPIATORIO</t>
  </si>
  <si>
    <t>K05030070</t>
  </si>
  <si>
    <t>REENCARPETADO BLVD PLURIPARTIDISTA</t>
  </si>
  <si>
    <t>K05030071</t>
  </si>
  <si>
    <t>REECARPETADO CALLE ZACAMIXTLE</t>
  </si>
  <si>
    <t>K05030072</t>
  </si>
  <si>
    <t>REENCARPETADO CAMINO URUETARO</t>
  </si>
  <si>
    <t>K05030073</t>
  </si>
  <si>
    <t>MTTO VIAL 2024 AV PRIMAVERA</t>
  </si>
  <si>
    <t>K05030074</t>
  </si>
  <si>
    <t>MTTO VIAL 2024 AV FAJA DE ORO</t>
  </si>
  <si>
    <t>K05030075</t>
  </si>
  <si>
    <t>MTTO VIAL 2024 ALVARO OBREGON NTE</t>
  </si>
  <si>
    <t>K05040005</t>
  </si>
  <si>
    <t xml:space="preserve">  CONST POZO AGUA PO</t>
  </si>
  <si>
    <t>K05040006</t>
  </si>
  <si>
    <t>K05040013</t>
  </si>
  <si>
    <t xml:space="preserve">  CONST CENT COMUNI</t>
  </si>
  <si>
    <t>K05040014</t>
  </si>
  <si>
    <t>K05040018</t>
  </si>
  <si>
    <t xml:space="preserve">  REHAB DRENAJE SANI</t>
  </si>
  <si>
    <t>K05040019</t>
  </si>
  <si>
    <t xml:space="preserve">  REHAB RED AGUA POT</t>
  </si>
  <si>
    <t>K05040020</t>
  </si>
  <si>
    <t>K05040021</t>
  </si>
  <si>
    <t xml:space="preserve">  REHAB BODEGA COMED</t>
  </si>
  <si>
    <t>K05040024</t>
  </si>
  <si>
    <t xml:space="preserve">  PROG BIENES EN TU</t>
  </si>
  <si>
    <t>K05040027</t>
  </si>
  <si>
    <t xml:space="preserve">  PROG MEJORA CAMINO</t>
  </si>
  <si>
    <t>K05040030</t>
  </si>
  <si>
    <t xml:space="preserve">  CONST GIM BOX APAR</t>
  </si>
  <si>
    <t>K05040034</t>
  </si>
  <si>
    <t xml:space="preserve">  REHAB PUENTE OBREG</t>
  </si>
  <si>
    <t>K05040037</t>
  </si>
  <si>
    <t xml:space="preserve">  PLANTA TRAT.AGUAS</t>
  </si>
  <si>
    <t>K05040038</t>
  </si>
  <si>
    <t xml:space="preserve">  "CONST DE PASO SUP</t>
  </si>
  <si>
    <t>K05040041</t>
  </si>
  <si>
    <t xml:space="preserve">  CONS TNQ ELEV ALTA</t>
  </si>
  <si>
    <t>K05040042</t>
  </si>
  <si>
    <t xml:space="preserve">  REHAB AGUA ENTUBAD</t>
  </si>
  <si>
    <t>K05040043</t>
  </si>
  <si>
    <t xml:space="preserve">  REHAB ALCNTRILL PR</t>
  </si>
  <si>
    <t>K05040044</t>
  </si>
  <si>
    <t xml:space="preserve">  REHAB ALCNTRILL DI</t>
  </si>
  <si>
    <t>K05040045</t>
  </si>
  <si>
    <t xml:space="preserve">  REHA DRENAJE SN JO</t>
  </si>
  <si>
    <t>K05040046</t>
  </si>
  <si>
    <t xml:space="preserve">  CONST POZO LOS CEN</t>
  </si>
  <si>
    <t>K05040047</t>
  </si>
  <si>
    <t xml:space="preserve">  CONST DREN S A BAC</t>
  </si>
  <si>
    <t>K05040048</t>
  </si>
  <si>
    <t xml:space="preserve">  CONS ALCNTRILL URU</t>
  </si>
  <si>
    <t>K05040049</t>
  </si>
  <si>
    <t xml:space="preserve">  CONS TNQ ELEV CAPI</t>
  </si>
  <si>
    <t>K05040050</t>
  </si>
  <si>
    <t xml:space="preserve">  FORO AIRE LIBRE VA</t>
  </si>
  <si>
    <t>K05040053</t>
  </si>
  <si>
    <t xml:space="preserve">  CONST CANCHA MULTI</t>
  </si>
  <si>
    <t>K05040054</t>
  </si>
  <si>
    <t xml:space="preserve">  POZO AGUA ENTUB RA</t>
  </si>
  <si>
    <t>K05040070</t>
  </si>
  <si>
    <t>PLANTA DE TRATAMTO DE AGUA LOC ULUAPA</t>
  </si>
  <si>
    <t>K05040071</t>
  </si>
  <si>
    <t>RED DE ALCANTARILLADO URUETARO</t>
  </si>
  <si>
    <t>K05040072</t>
  </si>
  <si>
    <t>DRENAJE Y ALCANTARILLADO LA CAL</t>
  </si>
  <si>
    <t>K05040073</t>
  </si>
  <si>
    <t>RED DE ALCANTARILLADO LOC EL DIVISADOR</t>
  </si>
  <si>
    <t>K05040075</t>
  </si>
  <si>
    <t>POZO DE AGUA POTABLE LA JAULILLA</t>
  </si>
  <si>
    <t>K05040076</t>
  </si>
  <si>
    <t>POZO DE AGUA ENTUBADA LOCALIDAD URUATERO</t>
  </si>
  <si>
    <t>K05040077</t>
  </si>
  <si>
    <t>POZO DE AGUA ENTUBADA LOCALID LA CAPILLA</t>
  </si>
  <si>
    <t>K05040078</t>
  </si>
  <si>
    <t>POZO DE AGUA ENTUBADA LOC 4 DE ALTAMIRA</t>
  </si>
  <si>
    <t>K05040079</t>
  </si>
  <si>
    <t>CALLE Y DRENAJE CALLE REFORMA</t>
  </si>
  <si>
    <t>K05040080</t>
  </si>
  <si>
    <t>REHABILITACION DE MERCADO BARAHONA</t>
  </si>
  <si>
    <t>K05040082</t>
  </si>
  <si>
    <t>AMPLIACION CNTRO CONTIGO SI VALTIERRILLA</t>
  </si>
  <si>
    <t>K05040083</t>
  </si>
  <si>
    <t>REHAB DRENAJE SANI COL EFREN CAPIZ VI</t>
  </si>
  <si>
    <t>K05040084</t>
  </si>
  <si>
    <t>REHAB VARIAS AREAS CTRO GTO SI SN JAVIER</t>
  </si>
  <si>
    <t>K05040085</t>
  </si>
  <si>
    <t>CONST POZO PROF LOC LOCOS COVARRUBIAS</t>
  </si>
  <si>
    <t>K05040086</t>
  </si>
  <si>
    <t>REHAB DRENAJE SAN LOC CERRO GORDO</t>
  </si>
  <si>
    <t>K05040087</t>
  </si>
  <si>
    <t>REHAB SISTEMA AGUA ENTUB LOC LOMA</t>
  </si>
  <si>
    <t>K05050021</t>
  </si>
  <si>
    <t xml:space="preserve">  GRANJA FOTOVOLTAIC</t>
  </si>
  <si>
    <t>K05050022</t>
  </si>
  <si>
    <t xml:space="preserve">  AMPL ELECTRF LOC C</t>
  </si>
  <si>
    <t>K05040015</t>
  </si>
  <si>
    <t xml:space="preserve">  CONST CUARTA CELDA</t>
  </si>
  <si>
    <t>6160</t>
  </si>
  <si>
    <t>6220</t>
  </si>
  <si>
    <t>K05040026</t>
  </si>
  <si>
    <t xml:space="preserve">  ADEC. ESPACIO OFIC</t>
  </si>
  <si>
    <t>K05040029</t>
  </si>
  <si>
    <t xml:space="preserve">  CONST CENTROS COMU</t>
  </si>
  <si>
    <t>K05040074</t>
  </si>
  <si>
    <t>REHAB ESPACIOS Y CONST OBRAS COMPLE</t>
  </si>
  <si>
    <t>K05040081</t>
  </si>
  <si>
    <t>CONST OFICINAS Y OBRAS COMPLEMENTA</t>
  </si>
  <si>
    <t>K05040058</t>
  </si>
  <si>
    <t xml:space="preserve">  SALA DE JUICIOS OR</t>
  </si>
  <si>
    <t>6240</t>
  </si>
  <si>
    <t>K05040059</t>
  </si>
  <si>
    <t xml:space="preserve">  CUARTO DE TIRO VIR</t>
  </si>
  <si>
    <t>K05040055</t>
  </si>
  <si>
    <t xml:space="preserve">  CORAZON COMUNI PAQ</t>
  </si>
  <si>
    <t>6260</t>
  </si>
  <si>
    <t>K05040056</t>
  </si>
  <si>
    <t>K05040057</t>
  </si>
  <si>
    <t>K05040060</t>
  </si>
  <si>
    <t xml:space="preserve">  CORAZN COM 12 DE O</t>
  </si>
  <si>
    <t>K05040061</t>
  </si>
  <si>
    <t xml:space="preserve">  CORAZON COM INFO 1</t>
  </si>
  <si>
    <t>K05040062</t>
  </si>
  <si>
    <t xml:space="preserve">  CORAZN COM ESTANCI</t>
  </si>
  <si>
    <t>K05040063</t>
  </si>
  <si>
    <t>K05040064</t>
  </si>
  <si>
    <t>K05040065</t>
  </si>
  <si>
    <t>K05040066</t>
  </si>
  <si>
    <t>K05040067</t>
  </si>
  <si>
    <t>K05040068</t>
  </si>
  <si>
    <t>K05040069</t>
  </si>
  <si>
    <t xml:space="preserve">  CORAZON COMUN PAQ</t>
  </si>
  <si>
    <t>Municipio de Salamanca, Guanajuato.
Programas y Proyectos de Inversión
Del 1 de Enero al 31 de Diciembre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</si>
</sst>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11"/>
      <color indexed="8"/>
      <name val="Calibri"/>
      <family val="2"/>
    </font>
    <font>
      <sz val="8"/>
      <name val="Arial"/>
      <family val="2"/>
    </font>
    <font>
      <b/>
      <sz val="11"/>
      <color theme="1"/>
      <name val="Calibri"/>
      <family val="2"/>
      <scheme val="minor"/>
    </font>
    <font>
      <b/>
      <sz val="8"/>
      <color theme="0"/>
      <name val="Arial"/>
      <family val="2"/>
    </font>
    <font>
      <b/>
      <sz val="9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2">
    <xf numFmtId="0" fontId="0" fillId="0" borderId="0"/>
    <xf numFmtId="0" fontId="2" fillId="0" borderId="0"/>
    <xf numFmtId="0" fontId="5" fillId="0" borderId="0"/>
    <xf numFmtId="164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4">
    <xf numFmtId="0" fontId="0" fillId="0" borderId="0" xfId="0"/>
    <xf numFmtId="0" fontId="3" fillId="0" borderId="6" xfId="2" applyFont="1" applyBorder="1" applyAlignment="1" applyProtection="1">
      <alignment horizontal="center" vertical="center" wrapText="1"/>
      <protection locked="0"/>
    </xf>
    <xf numFmtId="10" fontId="3" fillId="0" borderId="6" xfId="31" applyNumberFormat="1" applyFont="1" applyBorder="1" applyAlignment="1" applyProtection="1">
      <alignment vertical="center" wrapText="1"/>
      <protection locked="0"/>
    </xf>
    <xf numFmtId="10" fontId="3" fillId="0" borderId="6" xfId="31" applyNumberFormat="1" applyFont="1" applyBorder="1" applyAlignment="1" applyProtection="1">
      <alignment horizontal="center" vertical="center" wrapText="1"/>
      <protection locked="0"/>
    </xf>
    <xf numFmtId="0" fontId="7" fillId="0" borderId="6" xfId="2" applyFont="1" applyBorder="1" applyAlignment="1" applyProtection="1">
      <alignment vertical="center" wrapText="1"/>
      <protection locked="0"/>
    </xf>
    <xf numFmtId="4" fontId="3" fillId="0" borderId="6" xfId="2" applyNumberFormat="1" applyFont="1" applyBorder="1" applyAlignment="1" applyProtection="1">
      <alignment horizontal="center" vertical="center" wrapText="1"/>
      <protection locked="0"/>
    </xf>
    <xf numFmtId="4" fontId="8" fillId="0" borderId="6" xfId="0" applyNumberFormat="1" applyFont="1" applyBorder="1"/>
    <xf numFmtId="49" fontId="3" fillId="0" borderId="3" xfId="18" applyNumberFormat="1" applyFont="1" applyBorder="1" applyAlignment="1" applyProtection="1">
      <alignment horizontal="center" vertical="top" wrapText="1"/>
      <protection locked="0"/>
    </xf>
    <xf numFmtId="10" fontId="9" fillId="0" borderId="7" xfId="31" applyNumberFormat="1" applyFont="1" applyFill="1" applyBorder="1" applyAlignment="1" applyProtection="1">
      <alignment vertical="center" wrapText="1"/>
      <protection locked="0"/>
    </xf>
    <xf numFmtId="0" fontId="10" fillId="2" borderId="1" xfId="18" applyFont="1" applyFill="1" applyBorder="1" applyAlignment="1" applyProtection="1">
      <alignment horizontal="center" vertical="top" wrapText="1"/>
      <protection locked="0"/>
    </xf>
    <xf numFmtId="0" fontId="10" fillId="2" borderId="3" xfId="18" applyFont="1" applyFill="1" applyBorder="1" applyAlignment="1" applyProtection="1">
      <alignment horizontal="center" vertical="top" wrapText="1"/>
      <protection locked="0"/>
    </xf>
    <xf numFmtId="0" fontId="10" fillId="2" borderId="6" xfId="2" applyFont="1" applyFill="1" applyBorder="1" applyAlignment="1" applyProtection="1">
      <alignment horizontal="center" vertical="center" wrapText="1"/>
      <protection locked="0"/>
    </xf>
    <xf numFmtId="0" fontId="10" fillId="2" borderId="6" xfId="2" applyFont="1" applyFill="1" applyBorder="1" applyAlignment="1" applyProtection="1">
      <alignment horizontal="center" wrapText="1"/>
      <protection locked="0"/>
    </xf>
    <xf numFmtId="4" fontId="10" fillId="2" borderId="6" xfId="13" applyNumberFormat="1" applyFont="1" applyFill="1" applyBorder="1" applyAlignment="1" applyProtection="1">
      <alignment horizontal="center" vertical="center" wrapText="1"/>
      <protection locked="0"/>
    </xf>
    <xf numFmtId="0" fontId="11" fillId="2" borderId="6" xfId="2" applyFont="1" applyFill="1" applyBorder="1" applyAlignment="1" applyProtection="1">
      <alignment horizontal="center" vertical="center" wrapText="1"/>
      <protection locked="0"/>
    </xf>
    <xf numFmtId="0" fontId="10" fillId="2" borderId="2" xfId="2" applyFont="1" applyFill="1" applyBorder="1" applyAlignment="1" applyProtection="1">
      <alignment horizontal="center" wrapText="1"/>
      <protection locked="0"/>
    </xf>
    <xf numFmtId="0" fontId="10" fillId="2" borderId="4" xfId="2" applyFont="1" applyFill="1" applyBorder="1" applyAlignment="1" applyProtection="1">
      <alignment horizontal="center" wrapText="1"/>
      <protection locked="0"/>
    </xf>
    <xf numFmtId="0" fontId="10" fillId="2" borderId="5" xfId="2" applyFont="1" applyFill="1" applyBorder="1" applyAlignment="1" applyProtection="1">
      <alignment horizontal="center" wrapText="1"/>
      <protection locked="0"/>
    </xf>
    <xf numFmtId="0" fontId="10" fillId="2" borderId="2" xfId="2" applyFont="1" applyFill="1" applyBorder="1" applyAlignment="1" applyProtection="1">
      <alignment horizontal="center"/>
      <protection locked="0"/>
    </xf>
    <xf numFmtId="0" fontId="10" fillId="2" borderId="5" xfId="2" applyFont="1" applyFill="1" applyBorder="1" applyAlignment="1" applyProtection="1">
      <alignment horizontal="center"/>
      <protection locked="0"/>
    </xf>
    <xf numFmtId="0" fontId="10" fillId="2" borderId="2" xfId="13" applyFont="1" applyFill="1" applyBorder="1" applyAlignment="1" applyProtection="1">
      <alignment horizontal="center" vertical="center"/>
      <protection locked="0"/>
    </xf>
    <xf numFmtId="0" fontId="10" fillId="2" borderId="5" xfId="13" applyFont="1" applyFill="1" applyBorder="1" applyAlignment="1" applyProtection="1">
      <alignment horizontal="center" vertical="center"/>
      <protection locked="0"/>
    </xf>
    <xf numFmtId="0" fontId="10" fillId="2" borderId="1" xfId="18" applyFont="1" applyFill="1" applyBorder="1" applyAlignment="1" applyProtection="1">
      <alignment horizontal="center" vertical="center" wrapText="1"/>
      <protection locked="0"/>
    </xf>
    <xf numFmtId="0" fontId="10" fillId="2" borderId="3" xfId="18" applyFont="1" applyFill="1" applyBorder="1" applyAlignment="1" applyProtection="1">
      <alignment horizontal="center" vertical="center" wrapText="1"/>
      <protection locked="0"/>
    </xf>
  </cellXfs>
  <cellStyles count="32">
    <cellStyle name="Euro" xfId="3"/>
    <cellStyle name="Millares 2" xfId="4"/>
    <cellStyle name="Millares 2 2" xfId="5"/>
    <cellStyle name="Millares 2 2 2" xfId="24"/>
    <cellStyle name="Millares 2 3" xfId="6"/>
    <cellStyle name="Millares 2 3 2" xfId="25"/>
    <cellStyle name="Millares 2 4" xfId="23"/>
    <cellStyle name="Millares 3" xfId="7"/>
    <cellStyle name="Millares 3 2" xfId="26"/>
    <cellStyle name="Millares 4" xfId="28"/>
    <cellStyle name="Moneda 2" xfId="8"/>
    <cellStyle name="Moneda 2 2" xfId="27"/>
    <cellStyle name="Moneda 3" xfId="20"/>
    <cellStyle name="Moneda 3 2" xfId="30"/>
    <cellStyle name="Normal" xfId="0" builtinId="0"/>
    <cellStyle name="Normal 2" xfId="9"/>
    <cellStyle name="Normal 2 2" xfId="10"/>
    <cellStyle name="Normal 3" xfId="1"/>
    <cellStyle name="Normal 3 2" xfId="22"/>
    <cellStyle name="Normal 3 3" xfId="11"/>
    <cellStyle name="Normal 4" xfId="12"/>
    <cellStyle name="Normal 4 2" xfId="13"/>
    <cellStyle name="Normal 5" xfId="14"/>
    <cellStyle name="Normal 5 2" xfId="15"/>
    <cellStyle name="Normal 6" xfId="16"/>
    <cellStyle name="Normal 6 2" xfId="17"/>
    <cellStyle name="Normal 7" xfId="19"/>
    <cellStyle name="Normal 8" xfId="2"/>
    <cellStyle name="Normal_141008Reportes Cuadros Institucionales-sectorialesADV" xfId="18"/>
    <cellStyle name="Porcentaje" xfId="31" builtinId="5"/>
    <cellStyle name="Porcentaje 2" xfId="21"/>
    <cellStyle name="Porcentaje 3" xfId="2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47"/>
  <sheetViews>
    <sheetView tabSelected="1" workbookViewId="0">
      <selection activeCell="A74" sqref="A74:XFD75"/>
    </sheetView>
  </sheetViews>
  <sheetFormatPr baseColWidth="10" defaultRowHeight="15" x14ac:dyDescent="0.25"/>
  <cols>
    <col min="1" max="1" width="13.5703125" customWidth="1"/>
    <col min="2" max="2" width="44.42578125" customWidth="1"/>
    <col min="3" max="3" width="8.85546875" customWidth="1"/>
    <col min="4" max="4" width="19.28515625" customWidth="1"/>
    <col min="5" max="5" width="16.28515625" customWidth="1"/>
    <col min="6" max="6" width="34.85546875" customWidth="1"/>
    <col min="7" max="7" width="13.7109375" customWidth="1"/>
    <col min="8" max="8" width="14" customWidth="1"/>
    <col min="9" max="9" width="13.7109375" customWidth="1"/>
    <col min="10" max="10" width="7.7109375" customWidth="1"/>
    <col min="11" max="11" width="6.140625" customWidth="1"/>
    <col min="12" max="12" width="5.5703125" customWidth="1"/>
    <col min="13" max="13" width="9.7109375" customWidth="1"/>
    <col min="14" max="14" width="9.42578125" customWidth="1"/>
    <col min="15" max="15" width="10.28515625" customWidth="1"/>
    <col min="16" max="16" width="10.85546875" customWidth="1"/>
    <col min="17" max="17" width="7.140625" customWidth="1"/>
  </cols>
  <sheetData>
    <row r="1" spans="1:17" ht="47.1" customHeight="1" x14ac:dyDescent="0.25">
      <c r="A1" s="14" t="s">
        <v>429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</row>
    <row r="2" spans="1:17" x14ac:dyDescent="0.25">
      <c r="A2" s="9"/>
      <c r="B2" s="9"/>
      <c r="C2" s="9"/>
      <c r="D2" s="9"/>
      <c r="E2" s="9"/>
      <c r="F2" s="22" t="s">
        <v>19</v>
      </c>
      <c r="G2" s="15" t="s">
        <v>0</v>
      </c>
      <c r="H2" s="16"/>
      <c r="I2" s="17"/>
      <c r="J2" s="15" t="s">
        <v>1</v>
      </c>
      <c r="K2" s="16"/>
      <c r="L2" s="16"/>
      <c r="M2" s="17"/>
      <c r="N2" s="18" t="s">
        <v>2</v>
      </c>
      <c r="O2" s="19"/>
      <c r="P2" s="20" t="s">
        <v>3</v>
      </c>
      <c r="Q2" s="21"/>
    </row>
    <row r="3" spans="1:17" ht="44.25" customHeight="1" x14ac:dyDescent="0.25">
      <c r="A3" s="10" t="s">
        <v>4</v>
      </c>
      <c r="B3" s="10" t="s">
        <v>5</v>
      </c>
      <c r="C3" s="10" t="s">
        <v>20</v>
      </c>
      <c r="D3" s="10" t="s">
        <v>6</v>
      </c>
      <c r="E3" s="10" t="s">
        <v>18</v>
      </c>
      <c r="F3" s="23"/>
      <c r="G3" s="11" t="s">
        <v>7</v>
      </c>
      <c r="H3" s="11" t="s">
        <v>8</v>
      </c>
      <c r="I3" s="11" t="s">
        <v>9</v>
      </c>
      <c r="J3" s="11" t="s">
        <v>10</v>
      </c>
      <c r="K3" s="11" t="s">
        <v>8</v>
      </c>
      <c r="L3" s="11" t="s">
        <v>11</v>
      </c>
      <c r="M3" s="11" t="s">
        <v>12</v>
      </c>
      <c r="N3" s="12" t="s">
        <v>13</v>
      </c>
      <c r="O3" s="11" t="s">
        <v>14</v>
      </c>
      <c r="P3" s="13" t="s">
        <v>15</v>
      </c>
      <c r="Q3" s="13" t="s">
        <v>16</v>
      </c>
    </row>
    <row r="4" spans="1:17" x14ac:dyDescent="0.25">
      <c r="A4" s="7" t="s">
        <v>21</v>
      </c>
      <c r="B4" s="7" t="s">
        <v>22</v>
      </c>
      <c r="C4" s="7" t="s">
        <v>23</v>
      </c>
      <c r="D4" s="7" t="s">
        <v>24</v>
      </c>
      <c r="E4" s="7" t="s">
        <v>26</v>
      </c>
      <c r="F4" s="7" t="s">
        <v>25</v>
      </c>
      <c r="G4" s="5">
        <v>0</v>
      </c>
      <c r="H4" s="5">
        <v>29458.66</v>
      </c>
      <c r="I4" s="5">
        <v>20648</v>
      </c>
      <c r="J4" s="1"/>
      <c r="K4" s="1"/>
      <c r="L4" s="1"/>
      <c r="M4" s="4" t="s">
        <v>17</v>
      </c>
      <c r="N4" s="3">
        <f t="shared" ref="N4:N67" si="0">IF(G4&gt;0,I4/G4,0)</f>
        <v>0</v>
      </c>
      <c r="O4" s="3">
        <f t="shared" ref="O4:O67" si="1">IF(H4&gt;0,I4/H4,0)</f>
        <v>0.70091443398986919</v>
      </c>
      <c r="P4" s="2">
        <f t="shared" ref="P4:P67" si="2">IF(J4=0,0,L4/J4)</f>
        <v>0</v>
      </c>
      <c r="Q4" s="2">
        <f t="shared" ref="Q4:Q67" si="3">IF(L4=0,0,L4/K4)</f>
        <v>0</v>
      </c>
    </row>
    <row r="5" spans="1:17" x14ac:dyDescent="0.25">
      <c r="A5" s="7" t="s">
        <v>27</v>
      </c>
      <c r="B5" s="7" t="s">
        <v>28</v>
      </c>
      <c r="C5" s="7" t="s">
        <v>23</v>
      </c>
      <c r="D5" s="7" t="s">
        <v>24</v>
      </c>
      <c r="E5" s="7" t="s">
        <v>30</v>
      </c>
      <c r="F5" s="7" t="s">
        <v>29</v>
      </c>
      <c r="G5" s="5">
        <v>99971.97</v>
      </c>
      <c r="H5" s="5">
        <v>99971.97</v>
      </c>
      <c r="I5" s="5">
        <v>67642.850000000006</v>
      </c>
      <c r="J5" s="1"/>
      <c r="K5" s="1"/>
      <c r="L5" s="1"/>
      <c r="M5" s="4" t="s">
        <v>17</v>
      </c>
      <c r="N5" s="3">
        <f t="shared" si="0"/>
        <v>0.67661815606914621</v>
      </c>
      <c r="O5" s="3">
        <f t="shared" si="1"/>
        <v>0.67661815606914621</v>
      </c>
      <c r="P5" s="2">
        <f t="shared" si="2"/>
        <v>0</v>
      </c>
      <c r="Q5" s="2">
        <f t="shared" si="3"/>
        <v>0</v>
      </c>
    </row>
    <row r="6" spans="1:17" x14ac:dyDescent="0.25">
      <c r="A6" s="7" t="s">
        <v>31</v>
      </c>
      <c r="B6" s="7" t="s">
        <v>32</v>
      </c>
      <c r="C6" s="7" t="s">
        <v>23</v>
      </c>
      <c r="D6" s="7" t="s">
        <v>24</v>
      </c>
      <c r="E6" s="7" t="s">
        <v>34</v>
      </c>
      <c r="F6" s="7" t="s">
        <v>33</v>
      </c>
      <c r="G6" s="5">
        <v>0</v>
      </c>
      <c r="H6" s="5">
        <v>157334.41</v>
      </c>
      <c r="I6" s="5">
        <v>122390.6</v>
      </c>
      <c r="J6" s="1"/>
      <c r="K6" s="1"/>
      <c r="L6" s="1"/>
      <c r="M6" s="4" t="s">
        <v>17</v>
      </c>
      <c r="N6" s="3">
        <f t="shared" si="0"/>
        <v>0</v>
      </c>
      <c r="O6" s="3">
        <f t="shared" si="1"/>
        <v>0.77790103258403553</v>
      </c>
      <c r="P6" s="2">
        <f t="shared" si="2"/>
        <v>0</v>
      </c>
      <c r="Q6" s="2">
        <f t="shared" si="3"/>
        <v>0</v>
      </c>
    </row>
    <row r="7" spans="1:17" x14ac:dyDescent="0.25">
      <c r="A7" s="7" t="s">
        <v>35</v>
      </c>
      <c r="B7" s="7" t="s">
        <v>36</v>
      </c>
      <c r="C7" s="7" t="s">
        <v>37</v>
      </c>
      <c r="D7" s="7" t="s">
        <v>24</v>
      </c>
      <c r="E7" s="7" t="s">
        <v>39</v>
      </c>
      <c r="F7" s="7" t="s">
        <v>38</v>
      </c>
      <c r="G7" s="5">
        <v>29870</v>
      </c>
      <c r="H7" s="5">
        <v>29870</v>
      </c>
      <c r="I7" s="5">
        <v>17970</v>
      </c>
      <c r="J7" s="1"/>
      <c r="K7" s="1"/>
      <c r="L7" s="1"/>
      <c r="M7" s="4" t="s">
        <v>17</v>
      </c>
      <c r="N7" s="3">
        <f t="shared" si="0"/>
        <v>0.60160696350853704</v>
      </c>
      <c r="O7" s="3">
        <f t="shared" si="1"/>
        <v>0.60160696350853704</v>
      </c>
      <c r="P7" s="2">
        <f t="shared" si="2"/>
        <v>0</v>
      </c>
      <c r="Q7" s="2">
        <f t="shared" si="3"/>
        <v>0</v>
      </c>
    </row>
    <row r="8" spans="1:17" x14ac:dyDescent="0.25">
      <c r="A8" s="7" t="s">
        <v>40</v>
      </c>
      <c r="B8" s="7" t="s">
        <v>41</v>
      </c>
      <c r="C8" s="7" t="s">
        <v>37</v>
      </c>
      <c r="D8" s="7" t="s">
        <v>24</v>
      </c>
      <c r="E8" s="7" t="s">
        <v>43</v>
      </c>
      <c r="F8" s="7" t="s">
        <v>42</v>
      </c>
      <c r="G8" s="5">
        <v>82400</v>
      </c>
      <c r="H8" s="5">
        <v>82400</v>
      </c>
      <c r="I8" s="5">
        <v>70188.7</v>
      </c>
      <c r="J8" s="1"/>
      <c r="K8" s="1"/>
      <c r="L8" s="1"/>
      <c r="M8" s="4" t="s">
        <v>17</v>
      </c>
      <c r="N8" s="3">
        <f t="shared" si="0"/>
        <v>0.85180461165048538</v>
      </c>
      <c r="O8" s="3">
        <f t="shared" si="1"/>
        <v>0.85180461165048538</v>
      </c>
      <c r="P8" s="2">
        <f t="shared" si="2"/>
        <v>0</v>
      </c>
      <c r="Q8" s="2">
        <f t="shared" si="3"/>
        <v>0</v>
      </c>
    </row>
    <row r="9" spans="1:17" x14ac:dyDescent="0.25">
      <c r="A9" s="7" t="s">
        <v>44</v>
      </c>
      <c r="B9" s="7" t="s">
        <v>45</v>
      </c>
      <c r="C9" s="7" t="s">
        <v>37</v>
      </c>
      <c r="D9" s="7" t="s">
        <v>24</v>
      </c>
      <c r="E9" s="7" t="s">
        <v>47</v>
      </c>
      <c r="F9" s="7" t="s">
        <v>46</v>
      </c>
      <c r="G9" s="5">
        <v>82400</v>
      </c>
      <c r="H9" s="5">
        <v>82400</v>
      </c>
      <c r="I9" s="5">
        <v>36930</v>
      </c>
      <c r="J9" s="1"/>
      <c r="K9" s="1"/>
      <c r="L9" s="1"/>
      <c r="M9" s="4" t="s">
        <v>17</v>
      </c>
      <c r="N9" s="3">
        <f t="shared" si="0"/>
        <v>0.44817961165048542</v>
      </c>
      <c r="O9" s="3">
        <f t="shared" si="1"/>
        <v>0.44817961165048542</v>
      </c>
      <c r="P9" s="2">
        <f t="shared" si="2"/>
        <v>0</v>
      </c>
      <c r="Q9" s="2">
        <f t="shared" si="3"/>
        <v>0</v>
      </c>
    </row>
    <row r="10" spans="1:17" x14ac:dyDescent="0.25">
      <c r="A10" s="7" t="s">
        <v>48</v>
      </c>
      <c r="B10" s="7" t="s">
        <v>49</v>
      </c>
      <c r="C10" s="7" t="s">
        <v>37</v>
      </c>
      <c r="D10" s="7" t="s">
        <v>24</v>
      </c>
      <c r="E10" s="7" t="s">
        <v>51</v>
      </c>
      <c r="F10" s="7" t="s">
        <v>50</v>
      </c>
      <c r="G10" s="5">
        <v>25750</v>
      </c>
      <c r="H10" s="5">
        <v>25750</v>
      </c>
      <c r="I10" s="5">
        <v>0</v>
      </c>
      <c r="J10" s="1"/>
      <c r="K10" s="1"/>
      <c r="L10" s="1"/>
      <c r="M10" s="4" t="s">
        <v>17</v>
      </c>
      <c r="N10" s="3">
        <f t="shared" si="0"/>
        <v>0</v>
      </c>
      <c r="O10" s="3">
        <f t="shared" si="1"/>
        <v>0</v>
      </c>
      <c r="P10" s="2">
        <f t="shared" si="2"/>
        <v>0</v>
      </c>
      <c r="Q10" s="2">
        <f t="shared" si="3"/>
        <v>0</v>
      </c>
    </row>
    <row r="11" spans="1:17" x14ac:dyDescent="0.25">
      <c r="A11" s="7" t="s">
        <v>52</v>
      </c>
      <c r="B11" s="7" t="s">
        <v>53</v>
      </c>
      <c r="C11" s="7" t="s">
        <v>37</v>
      </c>
      <c r="D11" s="7" t="s">
        <v>24</v>
      </c>
      <c r="E11" s="7" t="s">
        <v>55</v>
      </c>
      <c r="F11" s="7" t="s">
        <v>54</v>
      </c>
      <c r="G11" s="5">
        <v>82400</v>
      </c>
      <c r="H11" s="5">
        <v>82400</v>
      </c>
      <c r="I11" s="5">
        <v>21147</v>
      </c>
      <c r="J11" s="1"/>
      <c r="K11" s="1"/>
      <c r="L11" s="1"/>
      <c r="M11" s="4" t="s">
        <v>17</v>
      </c>
      <c r="N11" s="3">
        <f t="shared" si="0"/>
        <v>0.2566383495145631</v>
      </c>
      <c r="O11" s="3">
        <f t="shared" si="1"/>
        <v>0.2566383495145631</v>
      </c>
      <c r="P11" s="2">
        <f t="shared" si="2"/>
        <v>0</v>
      </c>
      <c r="Q11" s="2">
        <f t="shared" si="3"/>
        <v>0</v>
      </c>
    </row>
    <row r="12" spans="1:17" x14ac:dyDescent="0.25">
      <c r="A12" s="7" t="s">
        <v>21</v>
      </c>
      <c r="B12" s="7" t="s">
        <v>22</v>
      </c>
      <c r="C12" s="7" t="s">
        <v>37</v>
      </c>
      <c r="D12" s="7" t="s">
        <v>24</v>
      </c>
      <c r="E12" s="7" t="s">
        <v>26</v>
      </c>
      <c r="F12" s="7" t="s">
        <v>25</v>
      </c>
      <c r="G12" s="5">
        <v>21140.75</v>
      </c>
      <c r="H12" s="5">
        <v>21140.75</v>
      </c>
      <c r="I12" s="5">
        <v>19403.55</v>
      </c>
      <c r="J12" s="1"/>
      <c r="K12" s="1"/>
      <c r="L12" s="1"/>
      <c r="M12" s="4" t="s">
        <v>17</v>
      </c>
      <c r="N12" s="3">
        <f t="shared" si="0"/>
        <v>0.9178269455908612</v>
      </c>
      <c r="O12" s="3">
        <f t="shared" si="1"/>
        <v>0.9178269455908612</v>
      </c>
      <c r="P12" s="2">
        <f t="shared" si="2"/>
        <v>0</v>
      </c>
      <c r="Q12" s="2">
        <f t="shared" si="3"/>
        <v>0</v>
      </c>
    </row>
    <row r="13" spans="1:17" x14ac:dyDescent="0.25">
      <c r="A13" s="7" t="s">
        <v>27</v>
      </c>
      <c r="B13" s="7" t="s">
        <v>28</v>
      </c>
      <c r="C13" s="7" t="s">
        <v>37</v>
      </c>
      <c r="D13" s="7" t="s">
        <v>24</v>
      </c>
      <c r="E13" s="7" t="s">
        <v>30</v>
      </c>
      <c r="F13" s="7" t="s">
        <v>29</v>
      </c>
      <c r="G13" s="5">
        <v>500000</v>
      </c>
      <c r="H13" s="5">
        <v>500000</v>
      </c>
      <c r="I13" s="5">
        <v>494600.8</v>
      </c>
      <c r="J13" s="1"/>
      <c r="K13" s="1"/>
      <c r="L13" s="1"/>
      <c r="M13" s="4" t="s">
        <v>17</v>
      </c>
      <c r="N13" s="3">
        <f t="shared" si="0"/>
        <v>0.98920160000000001</v>
      </c>
      <c r="O13" s="3">
        <f t="shared" si="1"/>
        <v>0.98920160000000001</v>
      </c>
      <c r="P13" s="2">
        <f t="shared" si="2"/>
        <v>0</v>
      </c>
      <c r="Q13" s="2">
        <f t="shared" si="3"/>
        <v>0</v>
      </c>
    </row>
    <row r="14" spans="1:17" x14ac:dyDescent="0.25">
      <c r="A14" s="7" t="s">
        <v>56</v>
      </c>
      <c r="B14" s="7" t="s">
        <v>57</v>
      </c>
      <c r="C14" s="7" t="s">
        <v>37</v>
      </c>
      <c r="D14" s="7" t="s">
        <v>24</v>
      </c>
      <c r="E14" s="7" t="s">
        <v>59</v>
      </c>
      <c r="F14" s="7" t="s">
        <v>58</v>
      </c>
      <c r="G14" s="5">
        <v>51500</v>
      </c>
      <c r="H14" s="5">
        <v>512154.39</v>
      </c>
      <c r="I14" s="5">
        <v>512154.39</v>
      </c>
      <c r="J14" s="1"/>
      <c r="K14" s="1"/>
      <c r="L14" s="1"/>
      <c r="M14" s="4" t="s">
        <v>17</v>
      </c>
      <c r="N14" s="3">
        <f t="shared" si="0"/>
        <v>9.9447454368932036</v>
      </c>
      <c r="O14" s="3">
        <f t="shared" si="1"/>
        <v>1</v>
      </c>
      <c r="P14" s="2">
        <f t="shared" si="2"/>
        <v>0</v>
      </c>
      <c r="Q14" s="2">
        <f t="shared" si="3"/>
        <v>0</v>
      </c>
    </row>
    <row r="15" spans="1:17" x14ac:dyDescent="0.25">
      <c r="A15" s="7" t="s">
        <v>60</v>
      </c>
      <c r="B15" s="7" t="s">
        <v>61</v>
      </c>
      <c r="C15" s="7" t="s">
        <v>37</v>
      </c>
      <c r="D15" s="7" t="s">
        <v>24</v>
      </c>
      <c r="E15" s="7" t="s">
        <v>63</v>
      </c>
      <c r="F15" s="7" t="s">
        <v>62</v>
      </c>
      <c r="G15" s="5">
        <v>51500</v>
      </c>
      <c r="H15" s="5">
        <v>51500</v>
      </c>
      <c r="I15" s="5">
        <v>30679.68</v>
      </c>
      <c r="J15" s="1"/>
      <c r="K15" s="1"/>
      <c r="L15" s="1"/>
      <c r="M15" s="4" t="s">
        <v>17</v>
      </c>
      <c r="N15" s="3">
        <f t="shared" si="0"/>
        <v>0.59572194174757287</v>
      </c>
      <c r="O15" s="3">
        <f t="shared" si="1"/>
        <v>0.59572194174757287</v>
      </c>
      <c r="P15" s="2">
        <f t="shared" si="2"/>
        <v>0</v>
      </c>
      <c r="Q15" s="2">
        <f t="shared" si="3"/>
        <v>0</v>
      </c>
    </row>
    <row r="16" spans="1:17" x14ac:dyDescent="0.25">
      <c r="A16" s="7" t="s">
        <v>64</v>
      </c>
      <c r="B16" s="7" t="s">
        <v>65</v>
      </c>
      <c r="C16" s="7" t="s">
        <v>37</v>
      </c>
      <c r="D16" s="7" t="s">
        <v>24</v>
      </c>
      <c r="E16" s="7" t="s">
        <v>67</v>
      </c>
      <c r="F16" s="7" t="s">
        <v>66</v>
      </c>
      <c r="G16" s="5">
        <v>167890</v>
      </c>
      <c r="H16" s="5">
        <v>167890</v>
      </c>
      <c r="I16" s="5">
        <v>159521.4</v>
      </c>
      <c r="J16" s="1"/>
      <c r="K16" s="1"/>
      <c r="L16" s="1"/>
      <c r="M16" s="4" t="s">
        <v>17</v>
      </c>
      <c r="N16" s="3">
        <f t="shared" si="0"/>
        <v>0.95015426767526356</v>
      </c>
      <c r="O16" s="3">
        <f t="shared" si="1"/>
        <v>0.95015426767526356</v>
      </c>
      <c r="P16" s="2">
        <f t="shared" si="2"/>
        <v>0</v>
      </c>
      <c r="Q16" s="2">
        <f t="shared" si="3"/>
        <v>0</v>
      </c>
    </row>
    <row r="17" spans="1:17" x14ac:dyDescent="0.25">
      <c r="A17" s="7" t="s">
        <v>68</v>
      </c>
      <c r="B17" s="7" t="s">
        <v>69</v>
      </c>
      <c r="C17" s="7" t="s">
        <v>37</v>
      </c>
      <c r="D17" s="7" t="s">
        <v>24</v>
      </c>
      <c r="E17" s="7" t="s">
        <v>71</v>
      </c>
      <c r="F17" s="7" t="s">
        <v>70</v>
      </c>
      <c r="G17" s="5">
        <v>77250</v>
      </c>
      <c r="H17" s="5">
        <v>77250</v>
      </c>
      <c r="I17" s="5">
        <v>58205.99</v>
      </c>
      <c r="J17" s="1"/>
      <c r="K17" s="1"/>
      <c r="L17" s="1"/>
      <c r="M17" s="4" t="s">
        <v>17</v>
      </c>
      <c r="N17" s="3">
        <f t="shared" si="0"/>
        <v>0.75347559870550163</v>
      </c>
      <c r="O17" s="3">
        <f t="shared" si="1"/>
        <v>0.75347559870550163</v>
      </c>
      <c r="P17" s="2">
        <f t="shared" si="2"/>
        <v>0</v>
      </c>
      <c r="Q17" s="2">
        <f t="shared" si="3"/>
        <v>0</v>
      </c>
    </row>
    <row r="18" spans="1:17" x14ac:dyDescent="0.25">
      <c r="A18" s="7" t="s">
        <v>72</v>
      </c>
      <c r="B18" s="7" t="s">
        <v>73</v>
      </c>
      <c r="C18" s="7" t="s">
        <v>37</v>
      </c>
      <c r="D18" s="7" t="s">
        <v>24</v>
      </c>
      <c r="E18" s="7" t="s">
        <v>75</v>
      </c>
      <c r="F18" s="7" t="s">
        <v>74</v>
      </c>
      <c r="G18" s="5">
        <v>113660.5</v>
      </c>
      <c r="H18" s="5">
        <v>103660.5</v>
      </c>
      <c r="I18" s="5">
        <v>100050</v>
      </c>
      <c r="J18" s="1"/>
      <c r="K18" s="1"/>
      <c r="L18" s="1"/>
      <c r="M18" s="4" t="s">
        <v>17</v>
      </c>
      <c r="N18" s="3">
        <f t="shared" si="0"/>
        <v>0.88025303425552415</v>
      </c>
      <c r="O18" s="3">
        <f t="shared" si="1"/>
        <v>0.96516995383969784</v>
      </c>
      <c r="P18" s="2">
        <f t="shared" si="2"/>
        <v>0</v>
      </c>
      <c r="Q18" s="2">
        <f t="shared" si="3"/>
        <v>0</v>
      </c>
    </row>
    <row r="19" spans="1:17" x14ac:dyDescent="0.25">
      <c r="A19" s="7" t="s">
        <v>76</v>
      </c>
      <c r="B19" s="7" t="s">
        <v>77</v>
      </c>
      <c r="C19" s="7" t="s">
        <v>37</v>
      </c>
      <c r="D19" s="7" t="s">
        <v>24</v>
      </c>
      <c r="E19" s="7" t="s">
        <v>79</v>
      </c>
      <c r="F19" s="7" t="s">
        <v>78</v>
      </c>
      <c r="G19" s="5">
        <v>25750</v>
      </c>
      <c r="H19" s="5">
        <v>225750</v>
      </c>
      <c r="I19" s="5">
        <v>59524</v>
      </c>
      <c r="J19" s="1"/>
      <c r="K19" s="1"/>
      <c r="L19" s="1"/>
      <c r="M19" s="4" t="s">
        <v>17</v>
      </c>
      <c r="N19" s="3">
        <f t="shared" si="0"/>
        <v>2.3116116504854367</v>
      </c>
      <c r="O19" s="3">
        <f t="shared" si="1"/>
        <v>0.26367220376522704</v>
      </c>
      <c r="P19" s="2">
        <f t="shared" si="2"/>
        <v>0</v>
      </c>
      <c r="Q19" s="2">
        <f t="shared" si="3"/>
        <v>0</v>
      </c>
    </row>
    <row r="20" spans="1:17" x14ac:dyDescent="0.25">
      <c r="A20" s="7" t="s">
        <v>80</v>
      </c>
      <c r="B20" s="7" t="s">
        <v>81</v>
      </c>
      <c r="C20" s="7" t="s">
        <v>37</v>
      </c>
      <c r="D20" s="7" t="s">
        <v>24</v>
      </c>
      <c r="E20" s="7" t="s">
        <v>83</v>
      </c>
      <c r="F20" s="7" t="s">
        <v>82</v>
      </c>
      <c r="G20" s="5">
        <v>103000</v>
      </c>
      <c r="H20" s="5">
        <v>252400</v>
      </c>
      <c r="I20" s="5">
        <v>237137.18</v>
      </c>
      <c r="J20" s="1"/>
      <c r="K20" s="1"/>
      <c r="L20" s="1"/>
      <c r="M20" s="4" t="s">
        <v>17</v>
      </c>
      <c r="N20" s="3">
        <f t="shared" si="0"/>
        <v>2.3023027184466018</v>
      </c>
      <c r="O20" s="3">
        <f t="shared" si="1"/>
        <v>0.93952923930269416</v>
      </c>
      <c r="P20" s="2">
        <f t="shared" si="2"/>
        <v>0</v>
      </c>
      <c r="Q20" s="2">
        <f t="shared" si="3"/>
        <v>0</v>
      </c>
    </row>
    <row r="21" spans="1:17" x14ac:dyDescent="0.25">
      <c r="A21" s="7" t="s">
        <v>84</v>
      </c>
      <c r="B21" s="7" t="s">
        <v>85</v>
      </c>
      <c r="C21" s="7" t="s">
        <v>37</v>
      </c>
      <c r="D21" s="7" t="s">
        <v>24</v>
      </c>
      <c r="E21" s="7" t="s">
        <v>87</v>
      </c>
      <c r="F21" s="7" t="s">
        <v>86</v>
      </c>
      <c r="G21" s="5">
        <v>36000</v>
      </c>
      <c r="H21" s="5">
        <v>65150</v>
      </c>
      <c r="I21" s="5">
        <v>48720</v>
      </c>
      <c r="J21" s="1"/>
      <c r="K21" s="1"/>
      <c r="L21" s="1"/>
      <c r="M21" s="4" t="s">
        <v>17</v>
      </c>
      <c r="N21" s="3">
        <f t="shared" si="0"/>
        <v>1.3533333333333333</v>
      </c>
      <c r="O21" s="3">
        <f t="shared" si="1"/>
        <v>0.74781273983115881</v>
      </c>
      <c r="P21" s="2">
        <f t="shared" si="2"/>
        <v>0</v>
      </c>
      <c r="Q21" s="2">
        <f t="shared" si="3"/>
        <v>0</v>
      </c>
    </row>
    <row r="22" spans="1:17" x14ac:dyDescent="0.25">
      <c r="A22" s="7" t="s">
        <v>31</v>
      </c>
      <c r="B22" s="7" t="s">
        <v>32</v>
      </c>
      <c r="C22" s="7" t="s">
        <v>37</v>
      </c>
      <c r="D22" s="7" t="s">
        <v>24</v>
      </c>
      <c r="E22" s="7" t="s">
        <v>34</v>
      </c>
      <c r="F22" s="7" t="s">
        <v>33</v>
      </c>
      <c r="G22" s="5">
        <v>0</v>
      </c>
      <c r="H22" s="5">
        <v>277567.5</v>
      </c>
      <c r="I22" s="5">
        <v>277567.49</v>
      </c>
      <c r="J22" s="1"/>
      <c r="K22" s="1"/>
      <c r="L22" s="1"/>
      <c r="M22" s="4" t="s">
        <v>17</v>
      </c>
      <c r="N22" s="3">
        <f t="shared" si="0"/>
        <v>0</v>
      </c>
      <c r="O22" s="3">
        <f t="shared" si="1"/>
        <v>0.99999996397272728</v>
      </c>
      <c r="P22" s="2">
        <f t="shared" si="2"/>
        <v>0</v>
      </c>
      <c r="Q22" s="2">
        <f t="shared" si="3"/>
        <v>0</v>
      </c>
    </row>
    <row r="23" spans="1:17" x14ac:dyDescent="0.25">
      <c r="A23" s="7" t="s">
        <v>88</v>
      </c>
      <c r="B23" s="7" t="s">
        <v>89</v>
      </c>
      <c r="C23" s="7" t="s">
        <v>37</v>
      </c>
      <c r="D23" s="7" t="s">
        <v>24</v>
      </c>
      <c r="E23" s="7" t="s">
        <v>91</v>
      </c>
      <c r="F23" s="7" t="s">
        <v>90</v>
      </c>
      <c r="G23" s="5">
        <v>77250</v>
      </c>
      <c r="H23" s="5">
        <v>77250</v>
      </c>
      <c r="I23" s="5">
        <v>26558.2</v>
      </c>
      <c r="J23" s="1"/>
      <c r="K23" s="1"/>
      <c r="L23" s="1"/>
      <c r="M23" s="4" t="s">
        <v>17</v>
      </c>
      <c r="N23" s="3">
        <f t="shared" si="0"/>
        <v>0.34379546925566346</v>
      </c>
      <c r="O23" s="3">
        <f t="shared" si="1"/>
        <v>0.34379546925566346</v>
      </c>
      <c r="P23" s="2">
        <f t="shared" si="2"/>
        <v>0</v>
      </c>
      <c r="Q23" s="2">
        <f t="shared" si="3"/>
        <v>0</v>
      </c>
    </row>
    <row r="24" spans="1:17" x14ac:dyDescent="0.25">
      <c r="A24" s="7" t="s">
        <v>92</v>
      </c>
      <c r="B24" s="7" t="s">
        <v>93</v>
      </c>
      <c r="C24" s="7" t="s">
        <v>37</v>
      </c>
      <c r="D24" s="7" t="s">
        <v>24</v>
      </c>
      <c r="E24" s="7" t="s">
        <v>34</v>
      </c>
      <c r="F24" s="7" t="s">
        <v>33</v>
      </c>
      <c r="G24" s="5">
        <v>32000</v>
      </c>
      <c r="H24" s="5">
        <v>32000</v>
      </c>
      <c r="I24" s="5">
        <v>23900</v>
      </c>
      <c r="J24" s="1"/>
      <c r="K24" s="1"/>
      <c r="L24" s="1"/>
      <c r="M24" s="4" t="s">
        <v>17</v>
      </c>
      <c r="N24" s="3">
        <f t="shared" si="0"/>
        <v>0.74687499999999996</v>
      </c>
      <c r="O24" s="3">
        <f t="shared" si="1"/>
        <v>0.74687499999999996</v>
      </c>
      <c r="P24" s="2">
        <f t="shared" si="2"/>
        <v>0</v>
      </c>
      <c r="Q24" s="2">
        <f t="shared" si="3"/>
        <v>0</v>
      </c>
    </row>
    <row r="25" spans="1:17" x14ac:dyDescent="0.25">
      <c r="A25" s="7" t="s">
        <v>94</v>
      </c>
      <c r="B25" s="7" t="s">
        <v>95</v>
      </c>
      <c r="C25" s="7" t="s">
        <v>37</v>
      </c>
      <c r="D25" s="7" t="s">
        <v>24</v>
      </c>
      <c r="E25" s="7" t="s">
        <v>97</v>
      </c>
      <c r="F25" s="7" t="s">
        <v>96</v>
      </c>
      <c r="G25" s="5">
        <v>25750</v>
      </c>
      <c r="H25" s="5">
        <v>0</v>
      </c>
      <c r="I25" s="5">
        <v>0</v>
      </c>
      <c r="J25" s="1"/>
      <c r="K25" s="1"/>
      <c r="L25" s="1"/>
      <c r="M25" s="4" t="s">
        <v>17</v>
      </c>
      <c r="N25" s="3">
        <f t="shared" si="0"/>
        <v>0</v>
      </c>
      <c r="O25" s="3">
        <f t="shared" si="1"/>
        <v>0</v>
      </c>
      <c r="P25" s="2">
        <f t="shared" si="2"/>
        <v>0</v>
      </c>
      <c r="Q25" s="2">
        <f t="shared" si="3"/>
        <v>0</v>
      </c>
    </row>
    <row r="26" spans="1:17" x14ac:dyDescent="0.25">
      <c r="A26" s="7" t="s">
        <v>98</v>
      </c>
      <c r="B26" s="7" t="s">
        <v>99</v>
      </c>
      <c r="C26" s="7" t="s">
        <v>37</v>
      </c>
      <c r="D26" s="7" t="s">
        <v>24</v>
      </c>
      <c r="E26" s="7" t="s">
        <v>101</v>
      </c>
      <c r="F26" s="7" t="s">
        <v>100</v>
      </c>
      <c r="G26" s="5">
        <v>1677870</v>
      </c>
      <c r="H26" s="5">
        <v>2007867.24</v>
      </c>
      <c r="I26" s="5">
        <v>1980583.04</v>
      </c>
      <c r="J26" s="1"/>
      <c r="K26" s="1"/>
      <c r="L26" s="1"/>
      <c r="M26" s="4" t="s">
        <v>17</v>
      </c>
      <c r="N26" s="3">
        <f t="shared" si="0"/>
        <v>1.1804150738734229</v>
      </c>
      <c r="O26" s="3">
        <f t="shared" si="1"/>
        <v>0.98641135257528278</v>
      </c>
      <c r="P26" s="2">
        <f t="shared" si="2"/>
        <v>0</v>
      </c>
      <c r="Q26" s="2">
        <f t="shared" si="3"/>
        <v>0</v>
      </c>
    </row>
    <row r="27" spans="1:17" x14ac:dyDescent="0.25">
      <c r="A27" s="7" t="s">
        <v>102</v>
      </c>
      <c r="B27" s="7" t="s">
        <v>103</v>
      </c>
      <c r="C27" s="7" t="s">
        <v>37</v>
      </c>
      <c r="D27" s="7" t="s">
        <v>24</v>
      </c>
      <c r="E27" s="7" t="s">
        <v>105</v>
      </c>
      <c r="F27" s="7" t="s">
        <v>104</v>
      </c>
      <c r="G27" s="5">
        <v>46350</v>
      </c>
      <c r="H27" s="5">
        <v>46350</v>
      </c>
      <c r="I27" s="5">
        <v>35900</v>
      </c>
      <c r="J27" s="1"/>
      <c r="K27" s="1"/>
      <c r="L27" s="1"/>
      <c r="M27" s="4" t="s">
        <v>17</v>
      </c>
      <c r="N27" s="3">
        <f t="shared" si="0"/>
        <v>0.77454153182308527</v>
      </c>
      <c r="O27" s="3">
        <f t="shared" si="1"/>
        <v>0.77454153182308527</v>
      </c>
      <c r="P27" s="2">
        <f t="shared" si="2"/>
        <v>0</v>
      </c>
      <c r="Q27" s="2">
        <f t="shared" si="3"/>
        <v>0</v>
      </c>
    </row>
    <row r="28" spans="1:17" x14ac:dyDescent="0.25">
      <c r="A28" s="7" t="s">
        <v>106</v>
      </c>
      <c r="B28" s="7" t="s">
        <v>107</v>
      </c>
      <c r="C28" s="7" t="s">
        <v>37</v>
      </c>
      <c r="D28" s="7" t="s">
        <v>24</v>
      </c>
      <c r="E28" s="7" t="s">
        <v>109</v>
      </c>
      <c r="F28" s="7" t="s">
        <v>108</v>
      </c>
      <c r="G28" s="5">
        <v>25750</v>
      </c>
      <c r="H28" s="5">
        <v>105750</v>
      </c>
      <c r="I28" s="5">
        <v>105284</v>
      </c>
      <c r="J28" s="1"/>
      <c r="K28" s="1"/>
      <c r="L28" s="1"/>
      <c r="M28" s="4" t="s">
        <v>17</v>
      </c>
      <c r="N28" s="3">
        <f t="shared" si="0"/>
        <v>4.0886990291262135</v>
      </c>
      <c r="O28" s="3">
        <f t="shared" si="1"/>
        <v>0.99559338061465719</v>
      </c>
      <c r="P28" s="2">
        <f t="shared" si="2"/>
        <v>0</v>
      </c>
      <c r="Q28" s="2">
        <f t="shared" si="3"/>
        <v>0</v>
      </c>
    </row>
    <row r="29" spans="1:17" x14ac:dyDescent="0.25">
      <c r="A29" s="7" t="s">
        <v>27</v>
      </c>
      <c r="B29" s="7" t="s">
        <v>28</v>
      </c>
      <c r="C29" s="7" t="s">
        <v>110</v>
      </c>
      <c r="D29" s="7" t="s">
        <v>24</v>
      </c>
      <c r="E29" s="7" t="s">
        <v>30</v>
      </c>
      <c r="F29" s="7" t="s">
        <v>29</v>
      </c>
      <c r="G29" s="5">
        <v>200000</v>
      </c>
      <c r="H29" s="5">
        <v>82288</v>
      </c>
      <c r="I29" s="5">
        <v>82288</v>
      </c>
      <c r="J29" s="1"/>
      <c r="K29" s="1"/>
      <c r="L29" s="1"/>
      <c r="M29" s="4" t="s">
        <v>17</v>
      </c>
      <c r="N29" s="3">
        <f t="shared" si="0"/>
        <v>0.41143999999999997</v>
      </c>
      <c r="O29" s="3">
        <f t="shared" si="1"/>
        <v>1</v>
      </c>
      <c r="P29" s="2">
        <f t="shared" si="2"/>
        <v>0</v>
      </c>
      <c r="Q29" s="2">
        <f t="shared" si="3"/>
        <v>0</v>
      </c>
    </row>
    <row r="30" spans="1:17" x14ac:dyDescent="0.25">
      <c r="A30" s="7" t="s">
        <v>111</v>
      </c>
      <c r="B30" s="7" t="s">
        <v>112</v>
      </c>
      <c r="C30" s="7" t="s">
        <v>110</v>
      </c>
      <c r="D30" s="7" t="s">
        <v>24</v>
      </c>
      <c r="E30" s="7" t="s">
        <v>114</v>
      </c>
      <c r="F30" s="7" t="s">
        <v>113</v>
      </c>
      <c r="G30" s="5">
        <v>515000</v>
      </c>
      <c r="H30" s="5">
        <v>515000</v>
      </c>
      <c r="I30" s="5">
        <v>115162.18</v>
      </c>
      <c r="J30" s="1"/>
      <c r="K30" s="1"/>
      <c r="L30" s="1"/>
      <c r="M30" s="4" t="s">
        <v>17</v>
      </c>
      <c r="N30" s="3">
        <f t="shared" si="0"/>
        <v>0.22361588349514561</v>
      </c>
      <c r="O30" s="3">
        <f t="shared" si="1"/>
        <v>0.22361588349514561</v>
      </c>
      <c r="P30" s="2">
        <f t="shared" si="2"/>
        <v>0</v>
      </c>
      <c r="Q30" s="2">
        <f t="shared" si="3"/>
        <v>0</v>
      </c>
    </row>
    <row r="31" spans="1:17" x14ac:dyDescent="0.25">
      <c r="A31" s="7" t="s">
        <v>35</v>
      </c>
      <c r="B31" s="7" t="s">
        <v>36</v>
      </c>
      <c r="C31" s="7" t="s">
        <v>115</v>
      </c>
      <c r="D31" s="7" t="s">
        <v>24</v>
      </c>
      <c r="E31" s="7" t="s">
        <v>39</v>
      </c>
      <c r="F31" s="7" t="s">
        <v>38</v>
      </c>
      <c r="G31" s="5">
        <v>5150</v>
      </c>
      <c r="H31" s="5">
        <v>5150</v>
      </c>
      <c r="I31" s="5">
        <v>0</v>
      </c>
      <c r="J31" s="1"/>
      <c r="K31" s="1"/>
      <c r="L31" s="1"/>
      <c r="M31" s="4" t="s">
        <v>17</v>
      </c>
      <c r="N31" s="3">
        <f t="shared" si="0"/>
        <v>0</v>
      </c>
      <c r="O31" s="3">
        <f t="shared" si="1"/>
        <v>0</v>
      </c>
      <c r="P31" s="2">
        <f t="shared" si="2"/>
        <v>0</v>
      </c>
      <c r="Q31" s="2">
        <f t="shared" si="3"/>
        <v>0</v>
      </c>
    </row>
    <row r="32" spans="1:17" x14ac:dyDescent="0.25">
      <c r="A32" s="7" t="s">
        <v>44</v>
      </c>
      <c r="B32" s="7" t="s">
        <v>45</v>
      </c>
      <c r="C32" s="7" t="s">
        <v>115</v>
      </c>
      <c r="D32" s="7" t="s">
        <v>24</v>
      </c>
      <c r="E32" s="7" t="s">
        <v>47</v>
      </c>
      <c r="F32" s="7" t="s">
        <v>46</v>
      </c>
      <c r="G32" s="5">
        <v>15450</v>
      </c>
      <c r="H32" s="5">
        <v>15450</v>
      </c>
      <c r="I32" s="5">
        <v>0</v>
      </c>
      <c r="J32" s="1"/>
      <c r="K32" s="1"/>
      <c r="L32" s="1"/>
      <c r="M32" s="4" t="s">
        <v>17</v>
      </c>
      <c r="N32" s="3">
        <f t="shared" si="0"/>
        <v>0</v>
      </c>
      <c r="O32" s="3">
        <f t="shared" si="1"/>
        <v>0</v>
      </c>
      <c r="P32" s="2">
        <f t="shared" si="2"/>
        <v>0</v>
      </c>
      <c r="Q32" s="2">
        <f t="shared" si="3"/>
        <v>0</v>
      </c>
    </row>
    <row r="33" spans="1:17" x14ac:dyDescent="0.25">
      <c r="A33" s="7" t="s">
        <v>52</v>
      </c>
      <c r="B33" s="7" t="s">
        <v>53</v>
      </c>
      <c r="C33" s="7" t="s">
        <v>115</v>
      </c>
      <c r="D33" s="7" t="s">
        <v>24</v>
      </c>
      <c r="E33" s="7" t="s">
        <v>55</v>
      </c>
      <c r="F33" s="7" t="s">
        <v>54</v>
      </c>
      <c r="G33" s="5">
        <v>10300</v>
      </c>
      <c r="H33" s="5">
        <v>10300</v>
      </c>
      <c r="I33" s="5">
        <v>10150</v>
      </c>
      <c r="J33" s="1"/>
      <c r="K33" s="1"/>
      <c r="L33" s="1"/>
      <c r="M33" s="4" t="s">
        <v>17</v>
      </c>
      <c r="N33" s="3">
        <f t="shared" si="0"/>
        <v>0.9854368932038835</v>
      </c>
      <c r="O33" s="3">
        <f t="shared" si="1"/>
        <v>0.9854368932038835</v>
      </c>
      <c r="P33" s="2">
        <f t="shared" si="2"/>
        <v>0</v>
      </c>
      <c r="Q33" s="2">
        <f t="shared" si="3"/>
        <v>0</v>
      </c>
    </row>
    <row r="34" spans="1:17" x14ac:dyDescent="0.25">
      <c r="A34" s="7" t="s">
        <v>60</v>
      </c>
      <c r="B34" s="7" t="s">
        <v>61</v>
      </c>
      <c r="C34" s="7" t="s">
        <v>115</v>
      </c>
      <c r="D34" s="7" t="s">
        <v>24</v>
      </c>
      <c r="E34" s="7" t="s">
        <v>63</v>
      </c>
      <c r="F34" s="7" t="s">
        <v>62</v>
      </c>
      <c r="G34" s="5">
        <v>51500</v>
      </c>
      <c r="H34" s="5">
        <v>51500</v>
      </c>
      <c r="I34" s="5">
        <v>0</v>
      </c>
      <c r="J34" s="1"/>
      <c r="K34" s="1"/>
      <c r="L34" s="1"/>
      <c r="M34" s="4" t="s">
        <v>17</v>
      </c>
      <c r="N34" s="3">
        <f t="shared" si="0"/>
        <v>0</v>
      </c>
      <c r="O34" s="3">
        <f t="shared" si="1"/>
        <v>0</v>
      </c>
      <c r="P34" s="2">
        <f t="shared" si="2"/>
        <v>0</v>
      </c>
      <c r="Q34" s="2">
        <f t="shared" si="3"/>
        <v>0</v>
      </c>
    </row>
    <row r="35" spans="1:17" x14ac:dyDescent="0.25">
      <c r="A35" s="7" t="s">
        <v>116</v>
      </c>
      <c r="B35" s="7" t="s">
        <v>117</v>
      </c>
      <c r="C35" s="7" t="s">
        <v>115</v>
      </c>
      <c r="D35" s="7" t="s">
        <v>24</v>
      </c>
      <c r="E35" s="7" t="s">
        <v>119</v>
      </c>
      <c r="F35" s="7" t="s">
        <v>118</v>
      </c>
      <c r="G35" s="5">
        <v>17589.830000000002</v>
      </c>
      <c r="H35" s="5">
        <v>17589.830000000002</v>
      </c>
      <c r="I35" s="5">
        <v>13824</v>
      </c>
      <c r="J35" s="1"/>
      <c r="K35" s="1"/>
      <c r="L35" s="1"/>
      <c r="M35" s="4" t="s">
        <v>17</v>
      </c>
      <c r="N35" s="3">
        <f t="shared" si="0"/>
        <v>0.7859086756381386</v>
      </c>
      <c r="O35" s="3">
        <f t="shared" si="1"/>
        <v>0.7859086756381386</v>
      </c>
      <c r="P35" s="2">
        <f t="shared" si="2"/>
        <v>0</v>
      </c>
      <c r="Q35" s="2">
        <f t="shared" si="3"/>
        <v>0</v>
      </c>
    </row>
    <row r="36" spans="1:17" x14ac:dyDescent="0.25">
      <c r="A36" s="7" t="s">
        <v>68</v>
      </c>
      <c r="B36" s="7" t="s">
        <v>69</v>
      </c>
      <c r="C36" s="7" t="s">
        <v>115</v>
      </c>
      <c r="D36" s="7" t="s">
        <v>24</v>
      </c>
      <c r="E36" s="7" t="s">
        <v>71</v>
      </c>
      <c r="F36" s="7" t="s">
        <v>70</v>
      </c>
      <c r="G36" s="5">
        <v>20600</v>
      </c>
      <c r="H36" s="5">
        <v>0</v>
      </c>
      <c r="I36" s="5">
        <v>0</v>
      </c>
      <c r="J36" s="1"/>
      <c r="K36" s="1"/>
      <c r="L36" s="1"/>
      <c r="M36" s="4" t="s">
        <v>17</v>
      </c>
      <c r="N36" s="3">
        <f t="shared" si="0"/>
        <v>0</v>
      </c>
      <c r="O36" s="3">
        <f t="shared" si="1"/>
        <v>0</v>
      </c>
      <c r="P36" s="2">
        <f t="shared" si="2"/>
        <v>0</v>
      </c>
      <c r="Q36" s="2">
        <f t="shared" si="3"/>
        <v>0</v>
      </c>
    </row>
    <row r="37" spans="1:17" x14ac:dyDescent="0.25">
      <c r="A37" s="7" t="s">
        <v>72</v>
      </c>
      <c r="B37" s="7" t="s">
        <v>73</v>
      </c>
      <c r="C37" s="7" t="s">
        <v>115</v>
      </c>
      <c r="D37" s="7" t="s">
        <v>24</v>
      </c>
      <c r="E37" s="7" t="s">
        <v>75</v>
      </c>
      <c r="F37" s="7" t="s">
        <v>74</v>
      </c>
      <c r="G37" s="5">
        <v>103000</v>
      </c>
      <c r="H37" s="5">
        <v>23000</v>
      </c>
      <c r="I37" s="5">
        <v>0</v>
      </c>
      <c r="J37" s="1"/>
      <c r="K37" s="1"/>
      <c r="L37" s="1"/>
      <c r="M37" s="4" t="s">
        <v>17</v>
      </c>
      <c r="N37" s="3">
        <f t="shared" si="0"/>
        <v>0</v>
      </c>
      <c r="O37" s="3">
        <f t="shared" si="1"/>
        <v>0</v>
      </c>
      <c r="P37" s="2">
        <f t="shared" si="2"/>
        <v>0</v>
      </c>
      <c r="Q37" s="2">
        <f t="shared" si="3"/>
        <v>0</v>
      </c>
    </row>
    <row r="38" spans="1:17" x14ac:dyDescent="0.25">
      <c r="A38" s="7" t="s">
        <v>80</v>
      </c>
      <c r="B38" s="7" t="s">
        <v>81</v>
      </c>
      <c r="C38" s="7" t="s">
        <v>115</v>
      </c>
      <c r="D38" s="7" t="s">
        <v>24</v>
      </c>
      <c r="E38" s="7" t="s">
        <v>83</v>
      </c>
      <c r="F38" s="7" t="s">
        <v>82</v>
      </c>
      <c r="G38" s="5">
        <v>30900</v>
      </c>
      <c r="H38" s="5">
        <v>30900</v>
      </c>
      <c r="I38" s="5">
        <v>0</v>
      </c>
      <c r="J38" s="1"/>
      <c r="K38" s="1"/>
      <c r="L38" s="1"/>
      <c r="M38" s="4" t="s">
        <v>17</v>
      </c>
      <c r="N38" s="3">
        <f t="shared" si="0"/>
        <v>0</v>
      </c>
      <c r="O38" s="3">
        <f t="shared" si="1"/>
        <v>0</v>
      </c>
      <c r="P38" s="2">
        <f t="shared" si="2"/>
        <v>0</v>
      </c>
      <c r="Q38" s="2">
        <f t="shared" si="3"/>
        <v>0</v>
      </c>
    </row>
    <row r="39" spans="1:17" x14ac:dyDescent="0.25">
      <c r="A39" s="7" t="s">
        <v>31</v>
      </c>
      <c r="B39" s="7" t="s">
        <v>32</v>
      </c>
      <c r="C39" s="7" t="s">
        <v>115</v>
      </c>
      <c r="D39" s="7" t="s">
        <v>24</v>
      </c>
      <c r="E39" s="7" t="s">
        <v>34</v>
      </c>
      <c r="F39" s="7" t="s">
        <v>33</v>
      </c>
      <c r="G39" s="5">
        <v>0</v>
      </c>
      <c r="H39" s="5">
        <v>53886</v>
      </c>
      <c r="I39" s="5">
        <v>53886</v>
      </c>
      <c r="J39" s="1"/>
      <c r="K39" s="1"/>
      <c r="L39" s="1"/>
      <c r="M39" s="4" t="s">
        <v>17</v>
      </c>
      <c r="N39" s="3">
        <f t="shared" si="0"/>
        <v>0</v>
      </c>
      <c r="O39" s="3">
        <f t="shared" si="1"/>
        <v>1</v>
      </c>
      <c r="P39" s="2">
        <f t="shared" si="2"/>
        <v>0</v>
      </c>
      <c r="Q39" s="2">
        <f t="shared" si="3"/>
        <v>0</v>
      </c>
    </row>
    <row r="40" spans="1:17" x14ac:dyDescent="0.25">
      <c r="A40" s="7" t="s">
        <v>98</v>
      </c>
      <c r="B40" s="7" t="s">
        <v>99</v>
      </c>
      <c r="C40" s="7" t="s">
        <v>115</v>
      </c>
      <c r="D40" s="7" t="s">
        <v>24</v>
      </c>
      <c r="E40" s="7" t="s">
        <v>101</v>
      </c>
      <c r="F40" s="7" t="s">
        <v>100</v>
      </c>
      <c r="G40" s="5">
        <v>0</v>
      </c>
      <c r="H40" s="5">
        <v>1100000</v>
      </c>
      <c r="I40" s="5">
        <v>1065200.1599999999</v>
      </c>
      <c r="J40" s="1"/>
      <c r="K40" s="1"/>
      <c r="L40" s="1"/>
      <c r="M40" s="4" t="s">
        <v>17</v>
      </c>
      <c r="N40" s="3">
        <f t="shared" si="0"/>
        <v>0</v>
      </c>
      <c r="O40" s="3">
        <f t="shared" si="1"/>
        <v>0.96836378181818172</v>
      </c>
      <c r="P40" s="2">
        <f t="shared" si="2"/>
        <v>0</v>
      </c>
      <c r="Q40" s="2">
        <f t="shared" si="3"/>
        <v>0</v>
      </c>
    </row>
    <row r="41" spans="1:17" x14ac:dyDescent="0.25">
      <c r="A41" s="7" t="s">
        <v>56</v>
      </c>
      <c r="B41" s="7" t="s">
        <v>57</v>
      </c>
      <c r="C41" s="7" t="s">
        <v>120</v>
      </c>
      <c r="D41" s="7" t="s">
        <v>24</v>
      </c>
      <c r="E41" s="7" t="s">
        <v>59</v>
      </c>
      <c r="F41" s="7" t="s">
        <v>58</v>
      </c>
      <c r="G41" s="5">
        <v>2575000</v>
      </c>
      <c r="H41" s="5">
        <v>273678.96999999997</v>
      </c>
      <c r="I41" s="5">
        <v>273678.96999999997</v>
      </c>
      <c r="J41" s="1"/>
      <c r="K41" s="1"/>
      <c r="L41" s="1"/>
      <c r="M41" s="4" t="s">
        <v>17</v>
      </c>
      <c r="N41" s="3">
        <f t="shared" si="0"/>
        <v>0.10628309514563106</v>
      </c>
      <c r="O41" s="3">
        <f t="shared" si="1"/>
        <v>1</v>
      </c>
      <c r="P41" s="2">
        <f t="shared" si="2"/>
        <v>0</v>
      </c>
      <c r="Q41" s="2">
        <f t="shared" si="3"/>
        <v>0</v>
      </c>
    </row>
    <row r="42" spans="1:17" ht="21" customHeight="1" x14ac:dyDescent="0.25">
      <c r="A42" s="7" t="s">
        <v>64</v>
      </c>
      <c r="B42" s="7" t="s">
        <v>65</v>
      </c>
      <c r="C42" s="7" t="s">
        <v>120</v>
      </c>
      <c r="D42" s="7" t="s">
        <v>24</v>
      </c>
      <c r="E42" s="7" t="s">
        <v>67</v>
      </c>
      <c r="F42" s="7" t="s">
        <v>66</v>
      </c>
      <c r="G42" s="5">
        <v>0</v>
      </c>
      <c r="H42" s="5">
        <v>250000</v>
      </c>
      <c r="I42" s="5">
        <v>183113.02</v>
      </c>
      <c r="J42" s="1"/>
      <c r="K42" s="1"/>
      <c r="L42" s="1"/>
      <c r="M42" s="4" t="s">
        <v>17</v>
      </c>
      <c r="N42" s="3">
        <f t="shared" si="0"/>
        <v>0</v>
      </c>
      <c r="O42" s="3">
        <f t="shared" si="1"/>
        <v>0.73245207999999995</v>
      </c>
      <c r="P42" s="2">
        <f t="shared" si="2"/>
        <v>0</v>
      </c>
      <c r="Q42" s="2">
        <f t="shared" si="3"/>
        <v>0</v>
      </c>
    </row>
    <row r="43" spans="1:17" x14ac:dyDescent="0.25">
      <c r="A43" s="7" t="s">
        <v>72</v>
      </c>
      <c r="B43" s="7" t="s">
        <v>73</v>
      </c>
      <c r="C43" s="7" t="s">
        <v>120</v>
      </c>
      <c r="D43" s="7" t="s">
        <v>24</v>
      </c>
      <c r="E43" s="7" t="s">
        <v>75</v>
      </c>
      <c r="F43" s="7" t="s">
        <v>74</v>
      </c>
      <c r="G43" s="5">
        <v>206000</v>
      </c>
      <c r="H43" s="5">
        <v>35000</v>
      </c>
      <c r="I43" s="5">
        <v>34970</v>
      </c>
      <c r="J43" s="1"/>
      <c r="K43" s="1"/>
      <c r="L43" s="1"/>
      <c r="M43" s="4" t="s">
        <v>17</v>
      </c>
      <c r="N43" s="3">
        <f t="shared" si="0"/>
        <v>0.16975728155339806</v>
      </c>
      <c r="O43" s="3">
        <f t="shared" si="1"/>
        <v>0.99914285714285711</v>
      </c>
      <c r="P43" s="2">
        <f t="shared" si="2"/>
        <v>0</v>
      </c>
      <c r="Q43" s="2">
        <f t="shared" si="3"/>
        <v>0</v>
      </c>
    </row>
    <row r="44" spans="1:17" x14ac:dyDescent="0.25">
      <c r="A44" s="7" t="s">
        <v>76</v>
      </c>
      <c r="B44" s="7" t="s">
        <v>77</v>
      </c>
      <c r="C44" s="7" t="s">
        <v>120</v>
      </c>
      <c r="D44" s="7" t="s">
        <v>24</v>
      </c>
      <c r="E44" s="7" t="s">
        <v>79</v>
      </c>
      <c r="F44" s="7" t="s">
        <v>78</v>
      </c>
      <c r="G44" s="5">
        <v>164800</v>
      </c>
      <c r="H44" s="5">
        <v>0</v>
      </c>
      <c r="I44" s="5">
        <v>0</v>
      </c>
      <c r="J44" s="1"/>
      <c r="K44" s="1"/>
      <c r="L44" s="1"/>
      <c r="M44" s="4" t="s">
        <v>17</v>
      </c>
      <c r="N44" s="3">
        <f t="shared" si="0"/>
        <v>0</v>
      </c>
      <c r="O44" s="3">
        <f t="shared" si="1"/>
        <v>0</v>
      </c>
      <c r="P44" s="2">
        <f t="shared" si="2"/>
        <v>0</v>
      </c>
      <c r="Q44" s="2">
        <f t="shared" si="3"/>
        <v>0</v>
      </c>
    </row>
    <row r="45" spans="1:17" x14ac:dyDescent="0.25">
      <c r="A45" s="7" t="s">
        <v>80</v>
      </c>
      <c r="B45" s="7" t="s">
        <v>81</v>
      </c>
      <c r="C45" s="7" t="s">
        <v>120</v>
      </c>
      <c r="D45" s="7" t="s">
        <v>24</v>
      </c>
      <c r="E45" s="7" t="s">
        <v>83</v>
      </c>
      <c r="F45" s="7" t="s">
        <v>82</v>
      </c>
      <c r="G45" s="5">
        <v>12360</v>
      </c>
      <c r="H45" s="5">
        <v>12360</v>
      </c>
      <c r="I45" s="5">
        <v>11134.61</v>
      </c>
      <c r="J45" s="1"/>
      <c r="K45" s="1"/>
      <c r="L45" s="1"/>
      <c r="M45" s="4" t="s">
        <v>17</v>
      </c>
      <c r="N45" s="3">
        <f t="shared" si="0"/>
        <v>0.90085841423948221</v>
      </c>
      <c r="O45" s="3">
        <f t="shared" si="1"/>
        <v>0.90085841423948221</v>
      </c>
      <c r="P45" s="2">
        <f t="shared" si="2"/>
        <v>0</v>
      </c>
      <c r="Q45" s="2">
        <f t="shared" si="3"/>
        <v>0</v>
      </c>
    </row>
    <row r="46" spans="1:17" x14ac:dyDescent="0.25">
      <c r="A46" s="7" t="s">
        <v>88</v>
      </c>
      <c r="B46" s="7" t="s">
        <v>89</v>
      </c>
      <c r="C46" s="7" t="s">
        <v>120</v>
      </c>
      <c r="D46" s="7" t="s">
        <v>24</v>
      </c>
      <c r="E46" s="7" t="s">
        <v>91</v>
      </c>
      <c r="F46" s="7" t="s">
        <v>90</v>
      </c>
      <c r="G46" s="5">
        <v>22660</v>
      </c>
      <c r="H46" s="5">
        <v>22660</v>
      </c>
      <c r="I46" s="5">
        <v>16506.8</v>
      </c>
      <c r="J46" s="1"/>
      <c r="K46" s="1"/>
      <c r="L46" s="1"/>
      <c r="M46" s="4" t="s">
        <v>17</v>
      </c>
      <c r="N46" s="3">
        <f t="shared" si="0"/>
        <v>0.72845542806707853</v>
      </c>
      <c r="O46" s="3">
        <f t="shared" si="1"/>
        <v>0.72845542806707853</v>
      </c>
      <c r="P46" s="2">
        <f t="shared" si="2"/>
        <v>0</v>
      </c>
      <c r="Q46" s="2">
        <f t="shared" si="3"/>
        <v>0</v>
      </c>
    </row>
    <row r="47" spans="1:17" x14ac:dyDescent="0.25">
      <c r="A47" s="7" t="s">
        <v>56</v>
      </c>
      <c r="B47" s="7" t="s">
        <v>57</v>
      </c>
      <c r="C47" s="7" t="s">
        <v>121</v>
      </c>
      <c r="D47" s="7" t="s">
        <v>24</v>
      </c>
      <c r="E47" s="7" t="s">
        <v>59</v>
      </c>
      <c r="F47" s="7" t="s">
        <v>58</v>
      </c>
      <c r="G47" s="5">
        <v>0</v>
      </c>
      <c r="H47" s="5">
        <v>8032480.3200000003</v>
      </c>
      <c r="I47" s="5">
        <v>8032480.3200000003</v>
      </c>
      <c r="J47" s="1"/>
      <c r="K47" s="1"/>
      <c r="L47" s="1"/>
      <c r="M47" s="4" t="s">
        <v>17</v>
      </c>
      <c r="N47" s="3">
        <f t="shared" si="0"/>
        <v>0</v>
      </c>
      <c r="O47" s="3">
        <f t="shared" si="1"/>
        <v>1</v>
      </c>
      <c r="P47" s="2">
        <f t="shared" si="2"/>
        <v>0</v>
      </c>
      <c r="Q47" s="2">
        <f t="shared" si="3"/>
        <v>0</v>
      </c>
    </row>
    <row r="48" spans="1:17" x14ac:dyDescent="0.25">
      <c r="A48" s="7" t="s">
        <v>60</v>
      </c>
      <c r="B48" s="7" t="s">
        <v>61</v>
      </c>
      <c r="C48" s="7" t="s">
        <v>121</v>
      </c>
      <c r="D48" s="7" t="s">
        <v>24</v>
      </c>
      <c r="E48" s="7" t="s">
        <v>63</v>
      </c>
      <c r="F48" s="7" t="s">
        <v>62</v>
      </c>
      <c r="G48" s="5">
        <v>20600</v>
      </c>
      <c r="H48" s="5">
        <v>10898534.73</v>
      </c>
      <c r="I48" s="5">
        <v>897934.73</v>
      </c>
      <c r="J48" s="1"/>
      <c r="K48" s="1"/>
      <c r="L48" s="1"/>
      <c r="M48" s="4" t="s">
        <v>17</v>
      </c>
      <c r="N48" s="3">
        <f t="shared" si="0"/>
        <v>43.589064563106795</v>
      </c>
      <c r="O48" s="3">
        <f t="shared" si="1"/>
        <v>8.2390408641657822E-2</v>
      </c>
      <c r="P48" s="2">
        <f t="shared" si="2"/>
        <v>0</v>
      </c>
      <c r="Q48" s="2">
        <f t="shared" si="3"/>
        <v>0</v>
      </c>
    </row>
    <row r="49" spans="1:17" x14ac:dyDescent="0.25">
      <c r="A49" s="7" t="s">
        <v>111</v>
      </c>
      <c r="B49" s="7" t="s">
        <v>112</v>
      </c>
      <c r="C49" s="7" t="s">
        <v>121</v>
      </c>
      <c r="D49" s="7" t="s">
        <v>24</v>
      </c>
      <c r="E49" s="7" t="s">
        <v>114</v>
      </c>
      <c r="F49" s="7" t="s">
        <v>113</v>
      </c>
      <c r="G49" s="5">
        <v>11641.27</v>
      </c>
      <c r="H49" s="5">
        <v>11641.27</v>
      </c>
      <c r="I49" s="5">
        <v>0</v>
      </c>
      <c r="J49" s="1"/>
      <c r="K49" s="1"/>
      <c r="L49" s="1"/>
      <c r="M49" s="4" t="s">
        <v>17</v>
      </c>
      <c r="N49" s="3">
        <f t="shared" si="0"/>
        <v>0</v>
      </c>
      <c r="O49" s="3">
        <f t="shared" si="1"/>
        <v>0</v>
      </c>
      <c r="P49" s="2">
        <f t="shared" si="2"/>
        <v>0</v>
      </c>
      <c r="Q49" s="2">
        <f t="shared" si="3"/>
        <v>0</v>
      </c>
    </row>
    <row r="50" spans="1:17" x14ac:dyDescent="0.25">
      <c r="A50" s="7" t="s">
        <v>56</v>
      </c>
      <c r="B50" s="7" t="s">
        <v>57</v>
      </c>
      <c r="C50" s="7" t="s">
        <v>122</v>
      </c>
      <c r="D50" s="7" t="s">
        <v>24</v>
      </c>
      <c r="E50" s="7" t="s">
        <v>59</v>
      </c>
      <c r="F50" s="7" t="s">
        <v>58</v>
      </c>
      <c r="G50" s="5">
        <v>0</v>
      </c>
      <c r="H50" s="5">
        <v>36052.800000000003</v>
      </c>
      <c r="I50" s="5">
        <v>36052.800000000003</v>
      </c>
      <c r="J50" s="1"/>
      <c r="K50" s="1"/>
      <c r="L50" s="1"/>
      <c r="M50" s="4" t="s">
        <v>17</v>
      </c>
      <c r="N50" s="3">
        <f t="shared" si="0"/>
        <v>0</v>
      </c>
      <c r="O50" s="3">
        <f t="shared" si="1"/>
        <v>1</v>
      </c>
      <c r="P50" s="2">
        <f t="shared" si="2"/>
        <v>0</v>
      </c>
      <c r="Q50" s="2">
        <f t="shared" si="3"/>
        <v>0</v>
      </c>
    </row>
    <row r="51" spans="1:17" ht="20.25" customHeight="1" x14ac:dyDescent="0.25">
      <c r="A51" s="7" t="s">
        <v>64</v>
      </c>
      <c r="B51" s="7" t="s">
        <v>65</v>
      </c>
      <c r="C51" s="7" t="s">
        <v>122</v>
      </c>
      <c r="D51" s="7" t="s">
        <v>24</v>
      </c>
      <c r="E51" s="7" t="s">
        <v>67</v>
      </c>
      <c r="F51" s="7" t="s">
        <v>66</v>
      </c>
      <c r="G51" s="5">
        <v>25750</v>
      </c>
      <c r="H51" s="5">
        <v>25750</v>
      </c>
      <c r="I51" s="5">
        <v>22616.49</v>
      </c>
      <c r="J51" s="1"/>
      <c r="K51" s="1"/>
      <c r="L51" s="1"/>
      <c r="M51" s="4" t="s">
        <v>17</v>
      </c>
      <c r="N51" s="3">
        <f t="shared" si="0"/>
        <v>0.878310291262136</v>
      </c>
      <c r="O51" s="3">
        <f t="shared" si="1"/>
        <v>0.878310291262136</v>
      </c>
      <c r="P51" s="2">
        <f t="shared" si="2"/>
        <v>0</v>
      </c>
      <c r="Q51" s="2">
        <f t="shared" si="3"/>
        <v>0</v>
      </c>
    </row>
    <row r="52" spans="1:17" x14ac:dyDescent="0.25">
      <c r="A52" s="7" t="s">
        <v>80</v>
      </c>
      <c r="B52" s="7" t="s">
        <v>81</v>
      </c>
      <c r="C52" s="7" t="s">
        <v>122</v>
      </c>
      <c r="D52" s="7" t="s">
        <v>24</v>
      </c>
      <c r="E52" s="7" t="s">
        <v>83</v>
      </c>
      <c r="F52" s="7" t="s">
        <v>82</v>
      </c>
      <c r="G52" s="5">
        <v>360500</v>
      </c>
      <c r="H52" s="5">
        <v>360500</v>
      </c>
      <c r="I52" s="5">
        <v>0</v>
      </c>
      <c r="J52" s="1"/>
      <c r="K52" s="1"/>
      <c r="L52" s="1"/>
      <c r="M52" s="4" t="s">
        <v>17</v>
      </c>
      <c r="N52" s="3">
        <f t="shared" si="0"/>
        <v>0</v>
      </c>
      <c r="O52" s="3">
        <f t="shared" si="1"/>
        <v>0</v>
      </c>
      <c r="P52" s="2">
        <f t="shared" si="2"/>
        <v>0</v>
      </c>
      <c r="Q52" s="2">
        <f t="shared" si="3"/>
        <v>0</v>
      </c>
    </row>
    <row r="53" spans="1:17" x14ac:dyDescent="0.25">
      <c r="A53" s="7" t="s">
        <v>92</v>
      </c>
      <c r="B53" s="7" t="s">
        <v>93</v>
      </c>
      <c r="C53" s="7" t="s">
        <v>122</v>
      </c>
      <c r="D53" s="7" t="s">
        <v>24</v>
      </c>
      <c r="E53" s="7" t="s">
        <v>34</v>
      </c>
      <c r="F53" s="7" t="s">
        <v>33</v>
      </c>
      <c r="G53" s="5">
        <v>5150</v>
      </c>
      <c r="H53" s="5">
        <v>5150</v>
      </c>
      <c r="I53" s="5">
        <v>0</v>
      </c>
      <c r="J53" s="1"/>
      <c r="K53" s="1"/>
      <c r="L53" s="1"/>
      <c r="M53" s="4" t="s">
        <v>17</v>
      </c>
      <c r="N53" s="3">
        <f t="shared" si="0"/>
        <v>0</v>
      </c>
      <c r="O53" s="3">
        <f t="shared" si="1"/>
        <v>0</v>
      </c>
      <c r="P53" s="2">
        <f t="shared" si="2"/>
        <v>0</v>
      </c>
      <c r="Q53" s="2">
        <f t="shared" si="3"/>
        <v>0</v>
      </c>
    </row>
    <row r="54" spans="1:17" x14ac:dyDescent="0.25">
      <c r="A54" s="7" t="s">
        <v>64</v>
      </c>
      <c r="B54" s="7" t="s">
        <v>65</v>
      </c>
      <c r="C54" s="7" t="s">
        <v>123</v>
      </c>
      <c r="D54" s="7" t="s">
        <v>24</v>
      </c>
      <c r="E54" s="7" t="s">
        <v>67</v>
      </c>
      <c r="F54" s="7" t="s">
        <v>66</v>
      </c>
      <c r="G54" s="5">
        <v>52401.25</v>
      </c>
      <c r="H54" s="5">
        <v>52401.25</v>
      </c>
      <c r="I54" s="5">
        <v>0</v>
      </c>
      <c r="J54" s="1"/>
      <c r="K54" s="1"/>
      <c r="L54" s="1"/>
      <c r="M54" s="4" t="s">
        <v>17</v>
      </c>
      <c r="N54" s="3">
        <f t="shared" si="0"/>
        <v>0</v>
      </c>
      <c r="O54" s="3">
        <f t="shared" si="1"/>
        <v>0</v>
      </c>
      <c r="P54" s="2">
        <f t="shared" si="2"/>
        <v>0</v>
      </c>
      <c r="Q54" s="2">
        <f t="shared" si="3"/>
        <v>0</v>
      </c>
    </row>
    <row r="55" spans="1:17" x14ac:dyDescent="0.25">
      <c r="A55" s="7" t="s">
        <v>80</v>
      </c>
      <c r="B55" s="7" t="s">
        <v>81</v>
      </c>
      <c r="C55" s="7" t="s">
        <v>123</v>
      </c>
      <c r="D55" s="7" t="s">
        <v>24</v>
      </c>
      <c r="E55" s="7" t="s">
        <v>83</v>
      </c>
      <c r="F55" s="7" t="s">
        <v>82</v>
      </c>
      <c r="G55" s="5">
        <v>10300</v>
      </c>
      <c r="H55" s="5">
        <v>10300</v>
      </c>
      <c r="I55" s="5">
        <v>0</v>
      </c>
      <c r="J55" s="1"/>
      <c r="K55" s="1"/>
      <c r="L55" s="1"/>
      <c r="M55" s="4" t="s">
        <v>17</v>
      </c>
      <c r="N55" s="3">
        <f t="shared" si="0"/>
        <v>0</v>
      </c>
      <c r="O55" s="3">
        <f t="shared" si="1"/>
        <v>0</v>
      </c>
      <c r="P55" s="2">
        <f t="shared" si="2"/>
        <v>0</v>
      </c>
      <c r="Q55" s="2">
        <f t="shared" si="3"/>
        <v>0</v>
      </c>
    </row>
    <row r="56" spans="1:17" x14ac:dyDescent="0.25">
      <c r="A56" s="7" t="s">
        <v>44</v>
      </c>
      <c r="B56" s="7" t="s">
        <v>45</v>
      </c>
      <c r="C56" s="7" t="s">
        <v>124</v>
      </c>
      <c r="D56" s="7" t="s">
        <v>24</v>
      </c>
      <c r="E56" s="7" t="s">
        <v>47</v>
      </c>
      <c r="F56" s="7" t="s">
        <v>46</v>
      </c>
      <c r="G56" s="5">
        <v>360500</v>
      </c>
      <c r="H56" s="5">
        <v>336900</v>
      </c>
      <c r="I56" s="5">
        <v>336900</v>
      </c>
      <c r="J56" s="1"/>
      <c r="K56" s="1"/>
      <c r="L56" s="1"/>
      <c r="M56" s="4" t="s">
        <v>17</v>
      </c>
      <c r="N56" s="3">
        <f t="shared" si="0"/>
        <v>0.93453536754507627</v>
      </c>
      <c r="O56" s="3">
        <f t="shared" si="1"/>
        <v>1</v>
      </c>
      <c r="P56" s="2">
        <f t="shared" si="2"/>
        <v>0</v>
      </c>
      <c r="Q56" s="2">
        <f t="shared" si="3"/>
        <v>0</v>
      </c>
    </row>
    <row r="57" spans="1:17" x14ac:dyDescent="0.25">
      <c r="A57" s="7" t="s">
        <v>48</v>
      </c>
      <c r="B57" s="7" t="s">
        <v>49</v>
      </c>
      <c r="C57" s="7" t="s">
        <v>124</v>
      </c>
      <c r="D57" s="7" t="s">
        <v>24</v>
      </c>
      <c r="E57" s="7" t="s">
        <v>51</v>
      </c>
      <c r="F57" s="7" t="s">
        <v>50</v>
      </c>
      <c r="G57" s="5">
        <v>515000</v>
      </c>
      <c r="H57" s="5">
        <v>851900</v>
      </c>
      <c r="I57" s="5">
        <v>797500</v>
      </c>
      <c r="J57" s="1"/>
      <c r="K57" s="1"/>
      <c r="L57" s="1"/>
      <c r="M57" s="4" t="s">
        <v>17</v>
      </c>
      <c r="N57" s="3">
        <f t="shared" si="0"/>
        <v>1.5485436893203883</v>
      </c>
      <c r="O57" s="3">
        <f t="shared" si="1"/>
        <v>0.93614273975818763</v>
      </c>
      <c r="P57" s="2">
        <f t="shared" si="2"/>
        <v>0</v>
      </c>
      <c r="Q57" s="2">
        <f t="shared" si="3"/>
        <v>0</v>
      </c>
    </row>
    <row r="58" spans="1:17" x14ac:dyDescent="0.25">
      <c r="A58" s="7" t="s">
        <v>52</v>
      </c>
      <c r="B58" s="7" t="s">
        <v>53</v>
      </c>
      <c r="C58" s="7" t="s">
        <v>124</v>
      </c>
      <c r="D58" s="7" t="s">
        <v>24</v>
      </c>
      <c r="E58" s="7" t="s">
        <v>55</v>
      </c>
      <c r="F58" s="7" t="s">
        <v>54</v>
      </c>
      <c r="G58" s="5">
        <v>309000</v>
      </c>
      <c r="H58" s="5">
        <v>309000</v>
      </c>
      <c r="I58" s="5">
        <v>0</v>
      </c>
      <c r="J58" s="1"/>
      <c r="K58" s="1"/>
      <c r="L58" s="1"/>
      <c r="M58" s="4" t="s">
        <v>17</v>
      </c>
      <c r="N58" s="3">
        <f t="shared" si="0"/>
        <v>0</v>
      </c>
      <c r="O58" s="3">
        <f t="shared" si="1"/>
        <v>0</v>
      </c>
      <c r="P58" s="2">
        <f t="shared" si="2"/>
        <v>0</v>
      </c>
      <c r="Q58" s="2">
        <f t="shared" si="3"/>
        <v>0</v>
      </c>
    </row>
    <row r="59" spans="1:17" x14ac:dyDescent="0.25">
      <c r="A59" s="7" t="s">
        <v>27</v>
      </c>
      <c r="B59" s="7" t="s">
        <v>28</v>
      </c>
      <c r="C59" s="7" t="s">
        <v>124</v>
      </c>
      <c r="D59" s="7" t="s">
        <v>24</v>
      </c>
      <c r="E59" s="7" t="s">
        <v>30</v>
      </c>
      <c r="F59" s="7" t="s">
        <v>29</v>
      </c>
      <c r="G59" s="5">
        <v>800000</v>
      </c>
      <c r="H59" s="5">
        <v>1136900</v>
      </c>
      <c r="I59" s="5">
        <v>797500</v>
      </c>
      <c r="J59" s="1"/>
      <c r="K59" s="1"/>
      <c r="L59" s="1"/>
      <c r="M59" s="4" t="s">
        <v>17</v>
      </c>
      <c r="N59" s="3">
        <f t="shared" si="0"/>
        <v>0.99687499999999996</v>
      </c>
      <c r="O59" s="3">
        <f t="shared" si="1"/>
        <v>0.70146890667604889</v>
      </c>
      <c r="P59" s="2">
        <f t="shared" si="2"/>
        <v>0</v>
      </c>
      <c r="Q59" s="2">
        <f t="shared" si="3"/>
        <v>0</v>
      </c>
    </row>
    <row r="60" spans="1:17" x14ac:dyDescent="0.25">
      <c r="A60" s="7" t="s">
        <v>56</v>
      </c>
      <c r="B60" s="7" t="s">
        <v>57</v>
      </c>
      <c r="C60" s="7" t="s">
        <v>124</v>
      </c>
      <c r="D60" s="7" t="s">
        <v>24</v>
      </c>
      <c r="E60" s="7" t="s">
        <v>59</v>
      </c>
      <c r="F60" s="7" t="s">
        <v>58</v>
      </c>
      <c r="G60" s="5">
        <v>6214500</v>
      </c>
      <c r="H60" s="5">
        <v>15590714</v>
      </c>
      <c r="I60" s="5">
        <v>10022714</v>
      </c>
      <c r="J60" s="1"/>
      <c r="K60" s="1"/>
      <c r="L60" s="1"/>
      <c r="M60" s="4" t="s">
        <v>17</v>
      </c>
      <c r="N60" s="3">
        <f t="shared" si="0"/>
        <v>1.6127949151178695</v>
      </c>
      <c r="O60" s="3">
        <f t="shared" si="1"/>
        <v>0.64286433578346702</v>
      </c>
      <c r="P60" s="2">
        <f t="shared" si="2"/>
        <v>0</v>
      </c>
      <c r="Q60" s="2">
        <f t="shared" si="3"/>
        <v>0</v>
      </c>
    </row>
    <row r="61" spans="1:17" x14ac:dyDescent="0.25">
      <c r="A61" s="7" t="s">
        <v>116</v>
      </c>
      <c r="B61" s="7" t="s">
        <v>117</v>
      </c>
      <c r="C61" s="7" t="s">
        <v>124</v>
      </c>
      <c r="D61" s="7" t="s">
        <v>24</v>
      </c>
      <c r="E61" s="7" t="s">
        <v>119</v>
      </c>
      <c r="F61" s="7" t="s">
        <v>118</v>
      </c>
      <c r="G61" s="5">
        <v>0</v>
      </c>
      <c r="H61" s="5">
        <v>1161500</v>
      </c>
      <c r="I61" s="5">
        <v>0</v>
      </c>
      <c r="J61" s="1"/>
      <c r="K61" s="1"/>
      <c r="L61" s="1"/>
      <c r="M61" s="4" t="s">
        <v>17</v>
      </c>
      <c r="N61" s="3">
        <f t="shared" si="0"/>
        <v>0</v>
      </c>
      <c r="O61" s="3">
        <f t="shared" si="1"/>
        <v>0</v>
      </c>
      <c r="P61" s="2">
        <f t="shared" si="2"/>
        <v>0</v>
      </c>
      <c r="Q61" s="2">
        <f t="shared" si="3"/>
        <v>0</v>
      </c>
    </row>
    <row r="62" spans="1:17" x14ac:dyDescent="0.25">
      <c r="A62" s="7" t="s">
        <v>64</v>
      </c>
      <c r="B62" s="7" t="s">
        <v>65</v>
      </c>
      <c r="C62" s="7" t="s">
        <v>124</v>
      </c>
      <c r="D62" s="7" t="s">
        <v>24</v>
      </c>
      <c r="E62" s="7" t="s">
        <v>67</v>
      </c>
      <c r="F62" s="7" t="s">
        <v>66</v>
      </c>
      <c r="G62" s="5">
        <v>17257000</v>
      </c>
      <c r="H62" s="5">
        <v>33695778.789999999</v>
      </c>
      <c r="I62" s="5">
        <v>25454165</v>
      </c>
      <c r="J62" s="1"/>
      <c r="K62" s="1"/>
      <c r="L62" s="1"/>
      <c r="M62" s="4" t="s">
        <v>17</v>
      </c>
      <c r="N62" s="3">
        <f t="shared" si="0"/>
        <v>1.4750052152749609</v>
      </c>
      <c r="O62" s="3">
        <f t="shared" si="1"/>
        <v>0.75541109047030286</v>
      </c>
      <c r="P62" s="2">
        <f t="shared" si="2"/>
        <v>0</v>
      </c>
      <c r="Q62" s="2">
        <f t="shared" si="3"/>
        <v>0</v>
      </c>
    </row>
    <row r="63" spans="1:17" x14ac:dyDescent="0.25">
      <c r="A63" s="7" t="s">
        <v>68</v>
      </c>
      <c r="B63" s="7" t="s">
        <v>69</v>
      </c>
      <c r="C63" s="7" t="s">
        <v>124</v>
      </c>
      <c r="D63" s="7" t="s">
        <v>24</v>
      </c>
      <c r="E63" s="7" t="s">
        <v>71</v>
      </c>
      <c r="F63" s="7" t="s">
        <v>70</v>
      </c>
      <c r="G63" s="5">
        <v>1030000</v>
      </c>
      <c r="H63" s="5">
        <v>1010700</v>
      </c>
      <c r="I63" s="5">
        <v>1010700</v>
      </c>
      <c r="J63" s="1"/>
      <c r="K63" s="1"/>
      <c r="L63" s="1"/>
      <c r="M63" s="4" t="s">
        <v>17</v>
      </c>
      <c r="N63" s="3">
        <f t="shared" si="0"/>
        <v>0.98126213592233014</v>
      </c>
      <c r="O63" s="3">
        <f t="shared" si="1"/>
        <v>1</v>
      </c>
      <c r="P63" s="2">
        <f t="shared" si="2"/>
        <v>0</v>
      </c>
      <c r="Q63" s="2">
        <f t="shared" si="3"/>
        <v>0</v>
      </c>
    </row>
    <row r="64" spans="1:17" x14ac:dyDescent="0.25">
      <c r="A64" s="7" t="s">
        <v>76</v>
      </c>
      <c r="B64" s="7" t="s">
        <v>77</v>
      </c>
      <c r="C64" s="7" t="s">
        <v>124</v>
      </c>
      <c r="D64" s="7" t="s">
        <v>24</v>
      </c>
      <c r="E64" s="7" t="s">
        <v>79</v>
      </c>
      <c r="F64" s="7" t="s">
        <v>78</v>
      </c>
      <c r="G64" s="5">
        <v>0</v>
      </c>
      <c r="H64" s="5">
        <v>1455000</v>
      </c>
      <c r="I64" s="5">
        <v>1451900</v>
      </c>
      <c r="J64" s="1"/>
      <c r="K64" s="1"/>
      <c r="L64" s="1"/>
      <c r="M64" s="4" t="s">
        <v>17</v>
      </c>
      <c r="N64" s="3">
        <f t="shared" si="0"/>
        <v>0</v>
      </c>
      <c r="O64" s="3">
        <f t="shared" si="1"/>
        <v>0.99786941580756017</v>
      </c>
      <c r="P64" s="2">
        <f t="shared" si="2"/>
        <v>0</v>
      </c>
      <c r="Q64" s="2">
        <f t="shared" si="3"/>
        <v>0</v>
      </c>
    </row>
    <row r="65" spans="1:17" x14ac:dyDescent="0.25">
      <c r="A65" s="7" t="s">
        <v>80</v>
      </c>
      <c r="B65" s="7" t="s">
        <v>81</v>
      </c>
      <c r="C65" s="7" t="s">
        <v>124</v>
      </c>
      <c r="D65" s="7" t="s">
        <v>24</v>
      </c>
      <c r="E65" s="7" t="s">
        <v>83</v>
      </c>
      <c r="F65" s="7" t="s">
        <v>82</v>
      </c>
      <c r="G65" s="5">
        <v>721000</v>
      </c>
      <c r="H65" s="5">
        <v>1128800</v>
      </c>
      <c r="I65" s="5">
        <v>1031402</v>
      </c>
      <c r="J65" s="1"/>
      <c r="K65" s="1"/>
      <c r="L65" s="1"/>
      <c r="M65" s="4" t="s">
        <v>17</v>
      </c>
      <c r="N65" s="3">
        <f t="shared" si="0"/>
        <v>1.4305159500693481</v>
      </c>
      <c r="O65" s="3">
        <f t="shared" si="1"/>
        <v>0.91371545003543586</v>
      </c>
      <c r="P65" s="2">
        <f t="shared" si="2"/>
        <v>0</v>
      </c>
      <c r="Q65" s="2">
        <f t="shared" si="3"/>
        <v>0</v>
      </c>
    </row>
    <row r="66" spans="1:17" x14ac:dyDescent="0.25">
      <c r="A66" s="7" t="s">
        <v>84</v>
      </c>
      <c r="B66" s="7" t="s">
        <v>85</v>
      </c>
      <c r="C66" s="7" t="s">
        <v>124</v>
      </c>
      <c r="D66" s="7" t="s">
        <v>24</v>
      </c>
      <c r="E66" s="7" t="s">
        <v>87</v>
      </c>
      <c r="F66" s="7" t="s">
        <v>86</v>
      </c>
      <c r="G66" s="5">
        <v>400000</v>
      </c>
      <c r="H66" s="5">
        <v>400000</v>
      </c>
      <c r="I66" s="5">
        <v>0</v>
      </c>
      <c r="J66" s="1"/>
      <c r="K66" s="1"/>
      <c r="L66" s="1"/>
      <c r="M66" s="4" t="s">
        <v>17</v>
      </c>
      <c r="N66" s="3">
        <f t="shared" si="0"/>
        <v>0</v>
      </c>
      <c r="O66" s="3">
        <f t="shared" si="1"/>
        <v>0</v>
      </c>
      <c r="P66" s="2">
        <f t="shared" si="2"/>
        <v>0</v>
      </c>
      <c r="Q66" s="2">
        <f t="shared" si="3"/>
        <v>0</v>
      </c>
    </row>
    <row r="67" spans="1:17" x14ac:dyDescent="0.25">
      <c r="A67" s="7" t="s">
        <v>106</v>
      </c>
      <c r="B67" s="7" t="s">
        <v>107</v>
      </c>
      <c r="C67" s="7" t="s">
        <v>124</v>
      </c>
      <c r="D67" s="7" t="s">
        <v>24</v>
      </c>
      <c r="E67" s="7" t="s">
        <v>109</v>
      </c>
      <c r="F67" s="7" t="s">
        <v>108</v>
      </c>
      <c r="G67" s="5">
        <v>0</v>
      </c>
      <c r="H67" s="5">
        <v>700000</v>
      </c>
      <c r="I67" s="5">
        <v>357602</v>
      </c>
      <c r="J67" s="1"/>
      <c r="K67" s="1"/>
      <c r="L67" s="1"/>
      <c r="M67" s="4" t="s">
        <v>17</v>
      </c>
      <c r="N67" s="3">
        <f t="shared" si="0"/>
        <v>0</v>
      </c>
      <c r="O67" s="3">
        <f t="shared" si="1"/>
        <v>0.51085999999999998</v>
      </c>
      <c r="P67" s="2">
        <f t="shared" si="2"/>
        <v>0</v>
      </c>
      <c r="Q67" s="2">
        <f t="shared" si="3"/>
        <v>0</v>
      </c>
    </row>
    <row r="68" spans="1:17" x14ac:dyDescent="0.25">
      <c r="A68" s="7" t="s">
        <v>64</v>
      </c>
      <c r="B68" s="7" t="s">
        <v>65</v>
      </c>
      <c r="C68" s="7" t="s">
        <v>125</v>
      </c>
      <c r="D68" s="7" t="s">
        <v>24</v>
      </c>
      <c r="E68" s="7" t="s">
        <v>67</v>
      </c>
      <c r="F68" s="7" t="s">
        <v>66</v>
      </c>
      <c r="G68" s="5">
        <v>1037725</v>
      </c>
      <c r="H68" s="5">
        <v>1037725</v>
      </c>
      <c r="I68" s="5">
        <v>700640</v>
      </c>
      <c r="J68" s="1"/>
      <c r="K68" s="1"/>
      <c r="L68" s="1"/>
      <c r="M68" s="4" t="s">
        <v>17</v>
      </c>
      <c r="N68" s="3">
        <f t="shared" ref="N68:N131" si="4">IF(G68&gt;0,I68/G68,0)</f>
        <v>0.67516924040569515</v>
      </c>
      <c r="O68" s="3">
        <f t="shared" ref="O68:O131" si="5">IF(H68&gt;0,I68/H68,0)</f>
        <v>0.67516924040569515</v>
      </c>
      <c r="P68" s="2">
        <f t="shared" ref="P68:P131" si="6">IF(J68=0,0,L68/J68)</f>
        <v>0</v>
      </c>
      <c r="Q68" s="2">
        <f t="shared" ref="Q68:Q131" si="7">IF(L68=0,0,L68/K68)</f>
        <v>0</v>
      </c>
    </row>
    <row r="69" spans="1:17" x14ac:dyDescent="0.25">
      <c r="A69" s="7" t="s">
        <v>56</v>
      </c>
      <c r="B69" s="7" t="s">
        <v>57</v>
      </c>
      <c r="C69" s="7" t="s">
        <v>126</v>
      </c>
      <c r="D69" s="7" t="s">
        <v>24</v>
      </c>
      <c r="E69" s="7" t="s">
        <v>59</v>
      </c>
      <c r="F69" s="7" t="s">
        <v>58</v>
      </c>
      <c r="G69" s="5">
        <v>257500</v>
      </c>
      <c r="H69" s="5">
        <v>0</v>
      </c>
      <c r="I69" s="5">
        <v>0</v>
      </c>
      <c r="J69" s="1"/>
      <c r="K69" s="1"/>
      <c r="L69" s="1"/>
      <c r="M69" s="4" t="s">
        <v>17</v>
      </c>
      <c r="N69" s="3">
        <f t="shared" si="4"/>
        <v>0</v>
      </c>
      <c r="O69" s="3">
        <f t="shared" si="5"/>
        <v>0</v>
      </c>
      <c r="P69" s="2">
        <f t="shared" si="6"/>
        <v>0</v>
      </c>
      <c r="Q69" s="2">
        <f t="shared" si="7"/>
        <v>0</v>
      </c>
    </row>
    <row r="70" spans="1:17" x14ac:dyDescent="0.25">
      <c r="A70" s="7" t="s">
        <v>76</v>
      </c>
      <c r="B70" s="7" t="s">
        <v>77</v>
      </c>
      <c r="C70" s="7" t="s">
        <v>126</v>
      </c>
      <c r="D70" s="7" t="s">
        <v>24</v>
      </c>
      <c r="E70" s="7" t="s">
        <v>79</v>
      </c>
      <c r="F70" s="7" t="s">
        <v>78</v>
      </c>
      <c r="G70" s="5">
        <v>0</v>
      </c>
      <c r="H70" s="5">
        <v>2663356.33</v>
      </c>
      <c r="I70" s="5">
        <v>0</v>
      </c>
      <c r="J70" s="1"/>
      <c r="K70" s="1"/>
      <c r="L70" s="1"/>
      <c r="M70" s="4" t="s">
        <v>17</v>
      </c>
      <c r="N70" s="3">
        <f t="shared" si="4"/>
        <v>0</v>
      </c>
      <c r="O70" s="3">
        <f t="shared" si="5"/>
        <v>0</v>
      </c>
      <c r="P70" s="2">
        <f t="shared" si="6"/>
        <v>0</v>
      </c>
      <c r="Q70" s="2">
        <f t="shared" si="7"/>
        <v>0</v>
      </c>
    </row>
    <row r="71" spans="1:17" x14ac:dyDescent="0.25">
      <c r="A71" s="7" t="s">
        <v>56</v>
      </c>
      <c r="B71" s="7" t="s">
        <v>57</v>
      </c>
      <c r="C71" s="7" t="s">
        <v>127</v>
      </c>
      <c r="D71" s="7" t="s">
        <v>24</v>
      </c>
      <c r="E71" s="7" t="s">
        <v>59</v>
      </c>
      <c r="F71" s="7" t="s">
        <v>58</v>
      </c>
      <c r="G71" s="5">
        <v>4120000</v>
      </c>
      <c r="H71" s="5">
        <v>1404551.11</v>
      </c>
      <c r="I71" s="5">
        <v>1404551.11</v>
      </c>
      <c r="J71" s="1"/>
      <c r="K71" s="1"/>
      <c r="L71" s="1"/>
      <c r="M71" s="4" t="s">
        <v>17</v>
      </c>
      <c r="N71" s="3">
        <f t="shared" si="4"/>
        <v>0.34091046359223304</v>
      </c>
      <c r="O71" s="3">
        <f t="shared" si="5"/>
        <v>1</v>
      </c>
      <c r="P71" s="2">
        <f t="shared" si="6"/>
        <v>0</v>
      </c>
      <c r="Q71" s="2">
        <f t="shared" si="7"/>
        <v>0</v>
      </c>
    </row>
    <row r="72" spans="1:17" x14ac:dyDescent="0.25">
      <c r="A72" s="7" t="s">
        <v>76</v>
      </c>
      <c r="B72" s="7" t="s">
        <v>77</v>
      </c>
      <c r="C72" s="7" t="s">
        <v>127</v>
      </c>
      <c r="D72" s="7" t="s">
        <v>24</v>
      </c>
      <c r="E72" s="7" t="s">
        <v>79</v>
      </c>
      <c r="F72" s="7" t="s">
        <v>78</v>
      </c>
      <c r="G72" s="5">
        <v>1291320.53</v>
      </c>
      <c r="H72" s="5">
        <v>811420</v>
      </c>
      <c r="I72" s="5">
        <v>811420</v>
      </c>
      <c r="J72" s="1"/>
      <c r="K72" s="1"/>
      <c r="L72" s="1"/>
      <c r="M72" s="4" t="s">
        <v>17</v>
      </c>
      <c r="N72" s="3">
        <f t="shared" si="4"/>
        <v>0.62836451612830779</v>
      </c>
      <c r="O72" s="3">
        <f t="shared" si="5"/>
        <v>1</v>
      </c>
      <c r="P72" s="2">
        <f t="shared" si="6"/>
        <v>0</v>
      </c>
      <c r="Q72" s="2">
        <f t="shared" si="7"/>
        <v>0</v>
      </c>
    </row>
    <row r="73" spans="1:17" ht="21.75" customHeight="1" x14ac:dyDescent="0.25">
      <c r="A73" s="7" t="s">
        <v>64</v>
      </c>
      <c r="B73" s="7" t="s">
        <v>65</v>
      </c>
      <c r="C73" s="7" t="s">
        <v>128</v>
      </c>
      <c r="D73" s="7" t="s">
        <v>24</v>
      </c>
      <c r="E73" s="7" t="s">
        <v>67</v>
      </c>
      <c r="F73" s="7" t="s">
        <v>66</v>
      </c>
      <c r="G73" s="5">
        <v>61800</v>
      </c>
      <c r="H73" s="5">
        <v>61800</v>
      </c>
      <c r="I73" s="5">
        <v>0</v>
      </c>
      <c r="J73" s="1"/>
      <c r="K73" s="1"/>
      <c r="L73" s="1"/>
      <c r="M73" s="4" t="s">
        <v>17</v>
      </c>
      <c r="N73" s="3">
        <f t="shared" si="4"/>
        <v>0</v>
      </c>
      <c r="O73" s="3">
        <f t="shared" si="5"/>
        <v>0</v>
      </c>
      <c r="P73" s="2">
        <f t="shared" si="6"/>
        <v>0</v>
      </c>
      <c r="Q73" s="2">
        <f t="shared" si="7"/>
        <v>0</v>
      </c>
    </row>
    <row r="74" spans="1:17" ht="21.75" customHeight="1" x14ac:dyDescent="0.25">
      <c r="A74" s="7" t="s">
        <v>129</v>
      </c>
      <c r="B74" s="7" t="s">
        <v>65</v>
      </c>
      <c r="C74" s="7" t="s">
        <v>130</v>
      </c>
      <c r="D74" s="7" t="s">
        <v>24</v>
      </c>
      <c r="E74" s="7" t="s">
        <v>67</v>
      </c>
      <c r="F74" s="7" t="s">
        <v>66</v>
      </c>
      <c r="G74" s="5">
        <v>1905500</v>
      </c>
      <c r="H74" s="5">
        <v>1905500</v>
      </c>
      <c r="I74" s="5">
        <v>82905.5</v>
      </c>
      <c r="J74" s="1"/>
      <c r="K74" s="1"/>
      <c r="L74" s="1"/>
      <c r="M74" s="4" t="s">
        <v>17</v>
      </c>
      <c r="N74" s="3">
        <f t="shared" si="4"/>
        <v>4.3508527945421149E-2</v>
      </c>
      <c r="O74" s="3">
        <f t="shared" si="5"/>
        <v>4.3508527945421149E-2</v>
      </c>
      <c r="P74" s="2">
        <f t="shared" si="6"/>
        <v>0</v>
      </c>
      <c r="Q74" s="2">
        <f t="shared" si="7"/>
        <v>0</v>
      </c>
    </row>
    <row r="75" spans="1:17" ht="21.75" customHeight="1" x14ac:dyDescent="0.25">
      <c r="A75" s="7" t="s">
        <v>129</v>
      </c>
      <c r="B75" s="7" t="s">
        <v>65</v>
      </c>
      <c r="C75" s="7" t="s">
        <v>131</v>
      </c>
      <c r="D75" s="7" t="s">
        <v>24</v>
      </c>
      <c r="E75" s="7" t="s">
        <v>67</v>
      </c>
      <c r="F75" s="7" t="s">
        <v>66</v>
      </c>
      <c r="G75" s="5">
        <v>9270000</v>
      </c>
      <c r="H75" s="5">
        <v>15155168</v>
      </c>
      <c r="I75" s="5">
        <v>15155168</v>
      </c>
      <c r="J75" s="1"/>
      <c r="K75" s="1"/>
      <c r="L75" s="1"/>
      <c r="M75" s="4" t="s">
        <v>17</v>
      </c>
      <c r="N75" s="3">
        <f t="shared" si="4"/>
        <v>1.6348617044228695</v>
      </c>
      <c r="O75" s="3">
        <f t="shared" si="5"/>
        <v>1</v>
      </c>
      <c r="P75" s="2">
        <f t="shared" si="6"/>
        <v>0</v>
      </c>
      <c r="Q75" s="2">
        <f t="shared" si="7"/>
        <v>0</v>
      </c>
    </row>
    <row r="76" spans="1:17" x14ac:dyDescent="0.25">
      <c r="A76" s="7" t="s">
        <v>35</v>
      </c>
      <c r="B76" s="7" t="s">
        <v>36</v>
      </c>
      <c r="C76" s="7" t="s">
        <v>132</v>
      </c>
      <c r="D76" s="7" t="s">
        <v>24</v>
      </c>
      <c r="E76" s="7" t="s">
        <v>39</v>
      </c>
      <c r="F76" s="7" t="s">
        <v>38</v>
      </c>
      <c r="G76" s="5">
        <v>0</v>
      </c>
      <c r="H76" s="5">
        <v>50000</v>
      </c>
      <c r="I76" s="5">
        <v>0</v>
      </c>
      <c r="J76" s="1"/>
      <c r="K76" s="1"/>
      <c r="L76" s="1"/>
      <c r="M76" s="4" t="s">
        <v>17</v>
      </c>
      <c r="N76" s="3">
        <f t="shared" si="4"/>
        <v>0</v>
      </c>
      <c r="O76" s="3">
        <f t="shared" si="5"/>
        <v>0</v>
      </c>
      <c r="P76" s="2">
        <f t="shared" si="6"/>
        <v>0</v>
      </c>
      <c r="Q76" s="2">
        <f t="shared" si="7"/>
        <v>0</v>
      </c>
    </row>
    <row r="77" spans="1:17" x14ac:dyDescent="0.25">
      <c r="A77" s="7" t="s">
        <v>27</v>
      </c>
      <c r="B77" s="7" t="s">
        <v>28</v>
      </c>
      <c r="C77" s="7" t="s">
        <v>132</v>
      </c>
      <c r="D77" s="7" t="s">
        <v>24</v>
      </c>
      <c r="E77" s="7" t="s">
        <v>30</v>
      </c>
      <c r="F77" s="7" t="s">
        <v>29</v>
      </c>
      <c r="G77" s="5">
        <v>370800</v>
      </c>
      <c r="H77" s="5">
        <v>370800</v>
      </c>
      <c r="I77" s="5">
        <v>367578.48</v>
      </c>
      <c r="J77" s="1"/>
      <c r="K77" s="1"/>
      <c r="L77" s="1"/>
      <c r="M77" s="4" t="s">
        <v>17</v>
      </c>
      <c r="N77" s="3">
        <f t="shared" si="4"/>
        <v>0.99131197411003236</v>
      </c>
      <c r="O77" s="3">
        <f t="shared" si="5"/>
        <v>0.99131197411003236</v>
      </c>
      <c r="P77" s="2">
        <f t="shared" si="6"/>
        <v>0</v>
      </c>
      <c r="Q77" s="2">
        <f t="shared" si="7"/>
        <v>0</v>
      </c>
    </row>
    <row r="78" spans="1:17" x14ac:dyDescent="0.25">
      <c r="A78" s="7" t="s">
        <v>56</v>
      </c>
      <c r="B78" s="7" t="s">
        <v>57</v>
      </c>
      <c r="C78" s="7" t="s">
        <v>132</v>
      </c>
      <c r="D78" s="7" t="s">
        <v>24</v>
      </c>
      <c r="E78" s="7" t="s">
        <v>59</v>
      </c>
      <c r="F78" s="7" t="s">
        <v>58</v>
      </c>
      <c r="G78" s="5">
        <v>0</v>
      </c>
      <c r="H78" s="5">
        <v>278232.96000000002</v>
      </c>
      <c r="I78" s="5">
        <v>278232.96000000002</v>
      </c>
      <c r="J78" s="1"/>
      <c r="K78" s="1"/>
      <c r="L78" s="1"/>
      <c r="M78" s="4" t="s">
        <v>17</v>
      </c>
      <c r="N78" s="3">
        <f t="shared" si="4"/>
        <v>0</v>
      </c>
      <c r="O78" s="3">
        <f t="shared" si="5"/>
        <v>1</v>
      </c>
      <c r="P78" s="2">
        <f t="shared" si="6"/>
        <v>0</v>
      </c>
      <c r="Q78" s="2">
        <f t="shared" si="7"/>
        <v>0</v>
      </c>
    </row>
    <row r="79" spans="1:17" x14ac:dyDescent="0.25">
      <c r="A79" s="7" t="s">
        <v>68</v>
      </c>
      <c r="B79" s="7" t="s">
        <v>69</v>
      </c>
      <c r="C79" s="7" t="s">
        <v>132</v>
      </c>
      <c r="D79" s="7" t="s">
        <v>24</v>
      </c>
      <c r="E79" s="7" t="s">
        <v>71</v>
      </c>
      <c r="F79" s="7" t="s">
        <v>70</v>
      </c>
      <c r="G79" s="5">
        <v>0</v>
      </c>
      <c r="H79" s="5">
        <v>57033.72</v>
      </c>
      <c r="I79" s="5">
        <v>57033.72</v>
      </c>
      <c r="J79" s="1"/>
      <c r="K79" s="1"/>
      <c r="L79" s="1"/>
      <c r="M79" s="4" t="s">
        <v>17</v>
      </c>
      <c r="N79" s="3">
        <f t="shared" si="4"/>
        <v>0</v>
      </c>
      <c r="O79" s="3">
        <f t="shared" si="5"/>
        <v>1</v>
      </c>
      <c r="P79" s="2">
        <f t="shared" si="6"/>
        <v>0</v>
      </c>
      <c r="Q79" s="2">
        <f t="shared" si="7"/>
        <v>0</v>
      </c>
    </row>
    <row r="80" spans="1:17" x14ac:dyDescent="0.25">
      <c r="A80" s="7" t="s">
        <v>98</v>
      </c>
      <c r="B80" s="7" t="s">
        <v>99</v>
      </c>
      <c r="C80" s="7" t="s">
        <v>132</v>
      </c>
      <c r="D80" s="7" t="s">
        <v>24</v>
      </c>
      <c r="E80" s="7" t="s">
        <v>101</v>
      </c>
      <c r="F80" s="7" t="s">
        <v>100</v>
      </c>
      <c r="G80" s="5">
        <v>61800</v>
      </c>
      <c r="H80" s="5">
        <v>61800</v>
      </c>
      <c r="I80" s="5">
        <v>30000.01</v>
      </c>
      <c r="J80" s="1"/>
      <c r="K80" s="1"/>
      <c r="L80" s="1"/>
      <c r="M80" s="4" t="s">
        <v>17</v>
      </c>
      <c r="N80" s="3">
        <f t="shared" si="4"/>
        <v>0.48543705501618123</v>
      </c>
      <c r="O80" s="3">
        <f t="shared" si="5"/>
        <v>0.48543705501618123</v>
      </c>
      <c r="P80" s="2">
        <f t="shared" si="6"/>
        <v>0</v>
      </c>
      <c r="Q80" s="2">
        <f t="shared" si="7"/>
        <v>0</v>
      </c>
    </row>
    <row r="81" spans="1:17" x14ac:dyDescent="0.25">
      <c r="A81" s="7" t="s">
        <v>40</v>
      </c>
      <c r="B81" s="7" t="s">
        <v>41</v>
      </c>
      <c r="C81" s="7" t="s">
        <v>133</v>
      </c>
      <c r="D81" s="7" t="s">
        <v>24</v>
      </c>
      <c r="E81" s="7" t="s">
        <v>43</v>
      </c>
      <c r="F81" s="7" t="s">
        <v>42</v>
      </c>
      <c r="G81" s="5">
        <v>30900</v>
      </c>
      <c r="H81" s="5">
        <v>50900</v>
      </c>
      <c r="I81" s="5">
        <v>11500</v>
      </c>
      <c r="J81" s="1"/>
      <c r="K81" s="1"/>
      <c r="L81" s="1"/>
      <c r="M81" s="4" t="s">
        <v>17</v>
      </c>
      <c r="N81" s="3">
        <f t="shared" si="4"/>
        <v>0.37216828478964403</v>
      </c>
      <c r="O81" s="3">
        <f t="shared" si="5"/>
        <v>0.22593320235756384</v>
      </c>
      <c r="P81" s="2">
        <f t="shared" si="6"/>
        <v>0</v>
      </c>
      <c r="Q81" s="2">
        <f t="shared" si="7"/>
        <v>0</v>
      </c>
    </row>
    <row r="82" spans="1:17" x14ac:dyDescent="0.25">
      <c r="A82" s="7" t="s">
        <v>56</v>
      </c>
      <c r="B82" s="7" t="s">
        <v>57</v>
      </c>
      <c r="C82" s="7" t="s">
        <v>133</v>
      </c>
      <c r="D82" s="7" t="s">
        <v>24</v>
      </c>
      <c r="E82" s="7" t="s">
        <v>59</v>
      </c>
      <c r="F82" s="7" t="s">
        <v>58</v>
      </c>
      <c r="G82" s="5">
        <v>17515000</v>
      </c>
      <c r="H82" s="5">
        <v>0</v>
      </c>
      <c r="I82" s="5">
        <v>0</v>
      </c>
      <c r="J82" s="1"/>
      <c r="K82" s="1"/>
      <c r="L82" s="1"/>
      <c r="M82" s="4" t="s">
        <v>17</v>
      </c>
      <c r="N82" s="3">
        <f t="shared" si="4"/>
        <v>0</v>
      </c>
      <c r="O82" s="3">
        <f t="shared" si="5"/>
        <v>0</v>
      </c>
      <c r="P82" s="2">
        <f t="shared" si="6"/>
        <v>0</v>
      </c>
      <c r="Q82" s="2">
        <f t="shared" si="7"/>
        <v>0</v>
      </c>
    </row>
    <row r="83" spans="1:17" x14ac:dyDescent="0.25">
      <c r="A83" s="7" t="s">
        <v>60</v>
      </c>
      <c r="B83" s="7" t="s">
        <v>61</v>
      </c>
      <c r="C83" s="7" t="s">
        <v>133</v>
      </c>
      <c r="D83" s="7" t="s">
        <v>24</v>
      </c>
      <c r="E83" s="7" t="s">
        <v>63</v>
      </c>
      <c r="F83" s="7" t="s">
        <v>62</v>
      </c>
      <c r="G83" s="5">
        <v>10300</v>
      </c>
      <c r="H83" s="5">
        <v>10300</v>
      </c>
      <c r="I83" s="5">
        <v>9940</v>
      </c>
      <c r="J83" s="1"/>
      <c r="K83" s="1"/>
      <c r="L83" s="1"/>
      <c r="M83" s="4" t="s">
        <v>17</v>
      </c>
      <c r="N83" s="3">
        <f t="shared" si="4"/>
        <v>0.96504854368932036</v>
      </c>
      <c r="O83" s="3">
        <f t="shared" si="5"/>
        <v>0.96504854368932036</v>
      </c>
      <c r="P83" s="2">
        <f t="shared" si="6"/>
        <v>0</v>
      </c>
      <c r="Q83" s="2">
        <f t="shared" si="7"/>
        <v>0</v>
      </c>
    </row>
    <row r="84" spans="1:17" x14ac:dyDescent="0.25">
      <c r="A84" s="7" t="s">
        <v>68</v>
      </c>
      <c r="B84" s="7" t="s">
        <v>69</v>
      </c>
      <c r="C84" s="7" t="s">
        <v>133</v>
      </c>
      <c r="D84" s="7" t="s">
        <v>24</v>
      </c>
      <c r="E84" s="7" t="s">
        <v>71</v>
      </c>
      <c r="F84" s="7" t="s">
        <v>70</v>
      </c>
      <c r="G84" s="5">
        <v>5150</v>
      </c>
      <c r="H84" s="5">
        <v>0</v>
      </c>
      <c r="I84" s="5">
        <v>0</v>
      </c>
      <c r="J84" s="1"/>
      <c r="K84" s="1"/>
      <c r="L84" s="1"/>
      <c r="M84" s="4" t="s">
        <v>17</v>
      </c>
      <c r="N84" s="3">
        <f t="shared" si="4"/>
        <v>0</v>
      </c>
      <c r="O84" s="3">
        <f t="shared" si="5"/>
        <v>0</v>
      </c>
      <c r="P84" s="2">
        <f t="shared" si="6"/>
        <v>0</v>
      </c>
      <c r="Q84" s="2">
        <f t="shared" si="7"/>
        <v>0</v>
      </c>
    </row>
    <row r="85" spans="1:17" x14ac:dyDescent="0.25">
      <c r="A85" s="7" t="s">
        <v>92</v>
      </c>
      <c r="B85" s="7" t="s">
        <v>93</v>
      </c>
      <c r="C85" s="7" t="s">
        <v>133</v>
      </c>
      <c r="D85" s="7" t="s">
        <v>24</v>
      </c>
      <c r="E85" s="7" t="s">
        <v>34</v>
      </c>
      <c r="F85" s="7" t="s">
        <v>33</v>
      </c>
      <c r="G85" s="5">
        <v>1236</v>
      </c>
      <c r="H85" s="5">
        <v>1236</v>
      </c>
      <c r="I85" s="5">
        <v>0</v>
      </c>
      <c r="J85" s="1"/>
      <c r="K85" s="1"/>
      <c r="L85" s="1"/>
      <c r="M85" s="4" t="s">
        <v>17</v>
      </c>
      <c r="N85" s="3">
        <f t="shared" si="4"/>
        <v>0</v>
      </c>
      <c r="O85" s="3">
        <f t="shared" si="5"/>
        <v>0</v>
      </c>
      <c r="P85" s="2">
        <f t="shared" si="6"/>
        <v>0</v>
      </c>
      <c r="Q85" s="2">
        <f t="shared" si="7"/>
        <v>0</v>
      </c>
    </row>
    <row r="86" spans="1:17" x14ac:dyDescent="0.25">
      <c r="A86" s="7" t="s">
        <v>64</v>
      </c>
      <c r="B86" s="7" t="s">
        <v>65</v>
      </c>
      <c r="C86" s="7" t="s">
        <v>134</v>
      </c>
      <c r="D86" s="7" t="s">
        <v>24</v>
      </c>
      <c r="E86" s="7" t="s">
        <v>67</v>
      </c>
      <c r="F86" s="7" t="s">
        <v>66</v>
      </c>
      <c r="G86" s="5">
        <v>103000</v>
      </c>
      <c r="H86" s="5">
        <v>103000</v>
      </c>
      <c r="I86" s="5">
        <v>66932</v>
      </c>
      <c r="J86" s="1"/>
      <c r="K86" s="1"/>
      <c r="L86" s="1"/>
      <c r="M86" s="4" t="s">
        <v>17</v>
      </c>
      <c r="N86" s="3">
        <f t="shared" si="4"/>
        <v>0.64982524271844655</v>
      </c>
      <c r="O86" s="3">
        <f t="shared" si="5"/>
        <v>0.64982524271844655</v>
      </c>
      <c r="P86" s="2">
        <f t="shared" si="6"/>
        <v>0</v>
      </c>
      <c r="Q86" s="2">
        <f t="shared" si="7"/>
        <v>0</v>
      </c>
    </row>
    <row r="87" spans="1:17" x14ac:dyDescent="0.25">
      <c r="A87" s="7" t="s">
        <v>68</v>
      </c>
      <c r="B87" s="7" t="s">
        <v>69</v>
      </c>
      <c r="C87" s="7" t="s">
        <v>134</v>
      </c>
      <c r="D87" s="7" t="s">
        <v>24</v>
      </c>
      <c r="E87" s="7" t="s">
        <v>71</v>
      </c>
      <c r="F87" s="7" t="s">
        <v>70</v>
      </c>
      <c r="G87" s="5">
        <v>113300</v>
      </c>
      <c r="H87" s="5">
        <v>0</v>
      </c>
      <c r="I87" s="5">
        <v>0</v>
      </c>
      <c r="J87" s="1"/>
      <c r="K87" s="1"/>
      <c r="L87" s="1"/>
      <c r="M87" s="4" t="s">
        <v>17</v>
      </c>
      <c r="N87" s="3">
        <f t="shared" si="4"/>
        <v>0</v>
      </c>
      <c r="O87" s="3">
        <f t="shared" si="5"/>
        <v>0</v>
      </c>
      <c r="P87" s="2">
        <f t="shared" si="6"/>
        <v>0</v>
      </c>
      <c r="Q87" s="2">
        <f t="shared" si="7"/>
        <v>0</v>
      </c>
    </row>
    <row r="88" spans="1:17" x14ac:dyDescent="0.25">
      <c r="A88" s="7" t="s">
        <v>98</v>
      </c>
      <c r="B88" s="7" t="s">
        <v>99</v>
      </c>
      <c r="C88" s="7" t="s">
        <v>134</v>
      </c>
      <c r="D88" s="7" t="s">
        <v>24</v>
      </c>
      <c r="E88" s="7" t="s">
        <v>101</v>
      </c>
      <c r="F88" s="7" t="s">
        <v>100</v>
      </c>
      <c r="G88" s="5">
        <v>360500</v>
      </c>
      <c r="H88" s="5">
        <v>410500</v>
      </c>
      <c r="I88" s="5">
        <v>389945.41</v>
      </c>
      <c r="J88" s="1"/>
      <c r="K88" s="1"/>
      <c r="L88" s="1"/>
      <c r="M88" s="4" t="s">
        <v>17</v>
      </c>
      <c r="N88" s="3">
        <f t="shared" si="4"/>
        <v>1.081679361997226</v>
      </c>
      <c r="O88" s="3">
        <f t="shared" si="5"/>
        <v>0.94992791717417779</v>
      </c>
      <c r="P88" s="2">
        <f t="shared" si="6"/>
        <v>0</v>
      </c>
      <c r="Q88" s="2">
        <f t="shared" si="7"/>
        <v>0</v>
      </c>
    </row>
    <row r="89" spans="1:17" x14ac:dyDescent="0.25">
      <c r="A89" s="7" t="s">
        <v>111</v>
      </c>
      <c r="B89" s="7" t="s">
        <v>112</v>
      </c>
      <c r="C89" s="7" t="s">
        <v>135</v>
      </c>
      <c r="D89" s="7" t="s">
        <v>24</v>
      </c>
      <c r="E89" s="7" t="s">
        <v>114</v>
      </c>
      <c r="F89" s="7" t="s">
        <v>113</v>
      </c>
      <c r="G89" s="5">
        <v>618000</v>
      </c>
      <c r="H89" s="5">
        <v>618000</v>
      </c>
      <c r="I89" s="5">
        <v>618000</v>
      </c>
      <c r="J89" s="1"/>
      <c r="K89" s="1"/>
      <c r="L89" s="1"/>
      <c r="M89" s="4" t="s">
        <v>17</v>
      </c>
      <c r="N89" s="3">
        <f t="shared" si="4"/>
        <v>1</v>
      </c>
      <c r="O89" s="3">
        <f t="shared" si="5"/>
        <v>1</v>
      </c>
      <c r="P89" s="2">
        <f t="shared" si="6"/>
        <v>0</v>
      </c>
      <c r="Q89" s="2">
        <f t="shared" si="7"/>
        <v>0</v>
      </c>
    </row>
    <row r="90" spans="1:17" x14ac:dyDescent="0.25">
      <c r="A90" s="7" t="s">
        <v>27</v>
      </c>
      <c r="B90" s="7" t="s">
        <v>28</v>
      </c>
      <c r="C90" s="7" t="s">
        <v>136</v>
      </c>
      <c r="D90" s="7" t="s">
        <v>24</v>
      </c>
      <c r="E90" s="7" t="s">
        <v>30</v>
      </c>
      <c r="F90" s="7" t="s">
        <v>29</v>
      </c>
      <c r="G90" s="5">
        <v>206000</v>
      </c>
      <c r="H90" s="5">
        <v>0</v>
      </c>
      <c r="I90" s="5">
        <v>0</v>
      </c>
      <c r="J90" s="1"/>
      <c r="K90" s="1"/>
      <c r="L90" s="1"/>
      <c r="M90" s="4" t="s">
        <v>17</v>
      </c>
      <c r="N90" s="3">
        <f t="shared" si="4"/>
        <v>0</v>
      </c>
      <c r="O90" s="3">
        <f t="shared" si="5"/>
        <v>0</v>
      </c>
      <c r="P90" s="2">
        <f t="shared" si="6"/>
        <v>0</v>
      </c>
      <c r="Q90" s="2">
        <f t="shared" si="7"/>
        <v>0</v>
      </c>
    </row>
    <row r="91" spans="1:17" x14ac:dyDescent="0.25">
      <c r="A91" s="7" t="s">
        <v>64</v>
      </c>
      <c r="B91" s="7" t="s">
        <v>65</v>
      </c>
      <c r="C91" s="7" t="s">
        <v>136</v>
      </c>
      <c r="D91" s="7" t="s">
        <v>24</v>
      </c>
      <c r="E91" s="7" t="s">
        <v>67</v>
      </c>
      <c r="F91" s="7" t="s">
        <v>66</v>
      </c>
      <c r="G91" s="5">
        <v>1660102.5</v>
      </c>
      <c r="H91" s="5">
        <v>1660102.5</v>
      </c>
      <c r="I91" s="5">
        <v>253878</v>
      </c>
      <c r="J91" s="1"/>
      <c r="K91" s="1"/>
      <c r="L91" s="1"/>
      <c r="M91" s="4" t="s">
        <v>17</v>
      </c>
      <c r="N91" s="3">
        <f t="shared" si="4"/>
        <v>0.15292911130487424</v>
      </c>
      <c r="O91" s="3">
        <f t="shared" si="5"/>
        <v>0.15292911130487424</v>
      </c>
      <c r="P91" s="2">
        <f t="shared" si="6"/>
        <v>0</v>
      </c>
      <c r="Q91" s="2">
        <f t="shared" si="7"/>
        <v>0</v>
      </c>
    </row>
    <row r="92" spans="1:17" x14ac:dyDescent="0.25">
      <c r="A92" s="7" t="s">
        <v>68</v>
      </c>
      <c r="B92" s="7" t="s">
        <v>69</v>
      </c>
      <c r="C92" s="7" t="s">
        <v>136</v>
      </c>
      <c r="D92" s="7" t="s">
        <v>24</v>
      </c>
      <c r="E92" s="7" t="s">
        <v>71</v>
      </c>
      <c r="F92" s="7" t="s">
        <v>70</v>
      </c>
      <c r="G92" s="5">
        <v>103000</v>
      </c>
      <c r="H92" s="5">
        <v>0</v>
      </c>
      <c r="I92" s="5">
        <v>0</v>
      </c>
      <c r="J92" s="1"/>
      <c r="K92" s="1"/>
      <c r="L92" s="1"/>
      <c r="M92" s="4" t="s">
        <v>17</v>
      </c>
      <c r="N92" s="3">
        <f t="shared" si="4"/>
        <v>0</v>
      </c>
      <c r="O92" s="3">
        <f t="shared" si="5"/>
        <v>0</v>
      </c>
      <c r="P92" s="2">
        <f t="shared" si="6"/>
        <v>0</v>
      </c>
      <c r="Q92" s="2">
        <f t="shared" si="7"/>
        <v>0</v>
      </c>
    </row>
    <row r="93" spans="1:17" x14ac:dyDescent="0.25">
      <c r="A93" s="7" t="s">
        <v>76</v>
      </c>
      <c r="B93" s="7" t="s">
        <v>77</v>
      </c>
      <c r="C93" s="7" t="s">
        <v>136</v>
      </c>
      <c r="D93" s="7" t="s">
        <v>24</v>
      </c>
      <c r="E93" s="7" t="s">
        <v>79</v>
      </c>
      <c r="F93" s="7" t="s">
        <v>78</v>
      </c>
      <c r="G93" s="5">
        <v>10300</v>
      </c>
      <c r="H93" s="5">
        <v>20300</v>
      </c>
      <c r="I93" s="5">
        <v>0</v>
      </c>
      <c r="J93" s="1"/>
      <c r="K93" s="1"/>
      <c r="L93" s="1"/>
      <c r="M93" s="4" t="s">
        <v>17</v>
      </c>
      <c r="N93" s="3">
        <f t="shared" si="4"/>
        <v>0</v>
      </c>
      <c r="O93" s="3">
        <f t="shared" si="5"/>
        <v>0</v>
      </c>
      <c r="P93" s="2">
        <f t="shared" si="6"/>
        <v>0</v>
      </c>
      <c r="Q93" s="2">
        <f t="shared" si="7"/>
        <v>0</v>
      </c>
    </row>
    <row r="94" spans="1:17" x14ac:dyDescent="0.25">
      <c r="A94" s="7" t="s">
        <v>80</v>
      </c>
      <c r="B94" s="7" t="s">
        <v>81</v>
      </c>
      <c r="C94" s="7" t="s">
        <v>136</v>
      </c>
      <c r="D94" s="7" t="s">
        <v>24</v>
      </c>
      <c r="E94" s="7" t="s">
        <v>83</v>
      </c>
      <c r="F94" s="7" t="s">
        <v>82</v>
      </c>
      <c r="G94" s="5">
        <v>283250</v>
      </c>
      <c r="H94" s="5">
        <v>466250</v>
      </c>
      <c r="I94" s="5">
        <v>286074.3</v>
      </c>
      <c r="J94" s="1"/>
      <c r="K94" s="1"/>
      <c r="L94" s="1"/>
      <c r="M94" s="4" t="s">
        <v>17</v>
      </c>
      <c r="N94" s="3">
        <f t="shared" si="4"/>
        <v>1.0099710503089143</v>
      </c>
      <c r="O94" s="3">
        <f t="shared" si="5"/>
        <v>0.61356418230563003</v>
      </c>
      <c r="P94" s="2">
        <f t="shared" si="6"/>
        <v>0</v>
      </c>
      <c r="Q94" s="2">
        <f t="shared" si="7"/>
        <v>0</v>
      </c>
    </row>
    <row r="95" spans="1:17" x14ac:dyDescent="0.25">
      <c r="A95" s="7" t="s">
        <v>94</v>
      </c>
      <c r="B95" s="7" t="s">
        <v>95</v>
      </c>
      <c r="C95" s="7" t="s">
        <v>136</v>
      </c>
      <c r="D95" s="7" t="s">
        <v>24</v>
      </c>
      <c r="E95" s="7" t="s">
        <v>97</v>
      </c>
      <c r="F95" s="7" t="s">
        <v>96</v>
      </c>
      <c r="G95" s="5">
        <v>154500</v>
      </c>
      <c r="H95" s="5">
        <v>0</v>
      </c>
      <c r="I95" s="5">
        <v>0</v>
      </c>
      <c r="J95" s="1"/>
      <c r="K95" s="1"/>
      <c r="L95" s="1"/>
      <c r="M95" s="4" t="s">
        <v>17</v>
      </c>
      <c r="N95" s="3">
        <f t="shared" si="4"/>
        <v>0</v>
      </c>
      <c r="O95" s="3">
        <f t="shared" si="5"/>
        <v>0</v>
      </c>
      <c r="P95" s="2">
        <f t="shared" si="6"/>
        <v>0</v>
      </c>
      <c r="Q95" s="2">
        <f t="shared" si="7"/>
        <v>0</v>
      </c>
    </row>
    <row r="96" spans="1:17" x14ac:dyDescent="0.25">
      <c r="A96" s="7" t="s">
        <v>80</v>
      </c>
      <c r="B96" s="7" t="s">
        <v>81</v>
      </c>
      <c r="C96" s="7" t="s">
        <v>137</v>
      </c>
      <c r="D96" s="7" t="s">
        <v>138</v>
      </c>
      <c r="E96" s="7" t="s">
        <v>83</v>
      </c>
      <c r="F96" s="7" t="s">
        <v>82</v>
      </c>
      <c r="G96" s="5">
        <v>1030000</v>
      </c>
      <c r="H96" s="5">
        <v>46928272.359999999</v>
      </c>
      <c r="I96" s="5">
        <v>41869350</v>
      </c>
      <c r="J96" s="1"/>
      <c r="K96" s="1"/>
      <c r="L96" s="1"/>
      <c r="M96" s="4" t="s">
        <v>17</v>
      </c>
      <c r="N96" s="3">
        <f t="shared" si="4"/>
        <v>40.64985436893204</v>
      </c>
      <c r="O96" s="3">
        <f t="shared" si="5"/>
        <v>0.89219883653095988</v>
      </c>
      <c r="P96" s="2">
        <f t="shared" si="6"/>
        <v>0</v>
      </c>
      <c r="Q96" s="2">
        <f t="shared" si="7"/>
        <v>0</v>
      </c>
    </row>
    <row r="97" spans="1:17" x14ac:dyDescent="0.25">
      <c r="A97" s="7" t="s">
        <v>139</v>
      </c>
      <c r="B97" s="7" t="s">
        <v>140</v>
      </c>
      <c r="C97" s="7" t="s">
        <v>141</v>
      </c>
      <c r="D97" s="7" t="s">
        <v>142</v>
      </c>
      <c r="E97" s="7" t="s">
        <v>71</v>
      </c>
      <c r="F97" s="7" t="s">
        <v>70</v>
      </c>
      <c r="G97" s="5">
        <v>0</v>
      </c>
      <c r="H97" s="5">
        <v>3699847.29</v>
      </c>
      <c r="I97" s="5">
        <v>3474219.81</v>
      </c>
      <c r="J97" s="1"/>
      <c r="K97" s="1"/>
      <c r="L97" s="1"/>
      <c r="M97" s="4" t="s">
        <v>17</v>
      </c>
      <c r="N97" s="3">
        <f t="shared" si="4"/>
        <v>0</v>
      </c>
      <c r="O97" s="3">
        <f t="shared" si="5"/>
        <v>0.93901708305371712</v>
      </c>
      <c r="P97" s="2">
        <f t="shared" si="6"/>
        <v>0</v>
      </c>
      <c r="Q97" s="2">
        <f t="shared" si="7"/>
        <v>0</v>
      </c>
    </row>
    <row r="98" spans="1:17" x14ac:dyDescent="0.25">
      <c r="A98" s="7" t="s">
        <v>143</v>
      </c>
      <c r="B98" s="7" t="s">
        <v>144</v>
      </c>
      <c r="C98" s="7" t="s">
        <v>141</v>
      </c>
      <c r="D98" s="7" t="s">
        <v>142</v>
      </c>
      <c r="E98" s="7" t="s">
        <v>71</v>
      </c>
      <c r="F98" s="7" t="s">
        <v>70</v>
      </c>
      <c r="G98" s="5">
        <v>0</v>
      </c>
      <c r="H98" s="5">
        <v>844980.85</v>
      </c>
      <c r="I98" s="5">
        <v>842169.98</v>
      </c>
      <c r="J98" s="1"/>
      <c r="K98" s="1"/>
      <c r="L98" s="1"/>
      <c r="M98" s="4" t="s">
        <v>17</v>
      </c>
      <c r="N98" s="3">
        <f t="shared" si="4"/>
        <v>0</v>
      </c>
      <c r="O98" s="3">
        <f t="shared" si="5"/>
        <v>0.99667345123856954</v>
      </c>
      <c r="P98" s="2">
        <f t="shared" si="6"/>
        <v>0</v>
      </c>
      <c r="Q98" s="2">
        <f t="shared" si="7"/>
        <v>0</v>
      </c>
    </row>
    <row r="99" spans="1:17" x14ac:dyDescent="0.25">
      <c r="A99" s="7" t="s">
        <v>145</v>
      </c>
      <c r="B99" s="7" t="s">
        <v>146</v>
      </c>
      <c r="C99" s="7" t="s">
        <v>141</v>
      </c>
      <c r="D99" s="7" t="s">
        <v>142</v>
      </c>
      <c r="E99" s="7" t="s">
        <v>71</v>
      </c>
      <c r="F99" s="7" t="s">
        <v>70</v>
      </c>
      <c r="G99" s="5">
        <v>0</v>
      </c>
      <c r="H99" s="5">
        <v>87070.49</v>
      </c>
      <c r="I99" s="5">
        <v>84658.1</v>
      </c>
      <c r="J99" s="1"/>
      <c r="K99" s="1"/>
      <c r="L99" s="1"/>
      <c r="M99" s="4" t="s">
        <v>17</v>
      </c>
      <c r="N99" s="3">
        <f t="shared" si="4"/>
        <v>0</v>
      </c>
      <c r="O99" s="3">
        <f t="shared" si="5"/>
        <v>0.97229382767915973</v>
      </c>
      <c r="P99" s="2">
        <f t="shared" si="6"/>
        <v>0</v>
      </c>
      <c r="Q99" s="2">
        <f t="shared" si="7"/>
        <v>0</v>
      </c>
    </row>
    <row r="100" spans="1:17" x14ac:dyDescent="0.25">
      <c r="A100" s="7" t="s">
        <v>147</v>
      </c>
      <c r="B100" s="7" t="s">
        <v>148</v>
      </c>
      <c r="C100" s="7" t="s">
        <v>149</v>
      </c>
      <c r="D100" s="7" t="s">
        <v>142</v>
      </c>
      <c r="E100" s="7" t="s">
        <v>71</v>
      </c>
      <c r="F100" s="7" t="s">
        <v>70</v>
      </c>
      <c r="G100" s="5">
        <v>0</v>
      </c>
      <c r="H100" s="5">
        <v>55980.27</v>
      </c>
      <c r="I100" s="5">
        <v>34351.5</v>
      </c>
      <c r="J100" s="1"/>
      <c r="K100" s="1"/>
      <c r="L100" s="1"/>
      <c r="M100" s="4" t="s">
        <v>17</v>
      </c>
      <c r="N100" s="3">
        <f t="shared" si="4"/>
        <v>0</v>
      </c>
      <c r="O100" s="3">
        <f t="shared" si="5"/>
        <v>0.61363583991288362</v>
      </c>
      <c r="P100" s="2">
        <f t="shared" si="6"/>
        <v>0</v>
      </c>
      <c r="Q100" s="2">
        <f t="shared" si="7"/>
        <v>0</v>
      </c>
    </row>
    <row r="101" spans="1:17" x14ac:dyDescent="0.25">
      <c r="A101" s="7" t="s">
        <v>68</v>
      </c>
      <c r="B101" s="7" t="s">
        <v>69</v>
      </c>
      <c r="C101" s="7" t="s">
        <v>150</v>
      </c>
      <c r="D101" s="7" t="s">
        <v>142</v>
      </c>
      <c r="E101" s="7" t="s">
        <v>71</v>
      </c>
      <c r="F101" s="7" t="s">
        <v>70</v>
      </c>
      <c r="G101" s="5">
        <v>136588007.03</v>
      </c>
      <c r="H101" s="5">
        <v>0</v>
      </c>
      <c r="I101" s="5">
        <v>0</v>
      </c>
      <c r="J101" s="1"/>
      <c r="K101" s="1"/>
      <c r="L101" s="1"/>
      <c r="M101" s="4" t="s">
        <v>17</v>
      </c>
      <c r="N101" s="3">
        <f t="shared" si="4"/>
        <v>0</v>
      </c>
      <c r="O101" s="3">
        <f t="shared" si="5"/>
        <v>0</v>
      </c>
      <c r="P101" s="2">
        <f t="shared" si="6"/>
        <v>0</v>
      </c>
      <c r="Q101" s="2">
        <f t="shared" si="7"/>
        <v>0</v>
      </c>
    </row>
    <row r="102" spans="1:17" x14ac:dyDescent="0.25">
      <c r="A102" s="7" t="s">
        <v>151</v>
      </c>
      <c r="B102" s="7" t="s">
        <v>152</v>
      </c>
      <c r="C102" s="7" t="s">
        <v>150</v>
      </c>
      <c r="D102" s="7" t="s">
        <v>142</v>
      </c>
      <c r="E102" s="7" t="s">
        <v>71</v>
      </c>
      <c r="F102" s="7" t="s">
        <v>70</v>
      </c>
      <c r="G102" s="5">
        <v>0</v>
      </c>
      <c r="H102" s="5">
        <v>0.06</v>
      </c>
      <c r="I102" s="5">
        <v>0</v>
      </c>
      <c r="J102" s="1"/>
      <c r="K102" s="1"/>
      <c r="L102" s="1"/>
      <c r="M102" s="4" t="s">
        <v>17</v>
      </c>
      <c r="N102" s="3">
        <f t="shared" si="4"/>
        <v>0</v>
      </c>
      <c r="O102" s="3">
        <f t="shared" si="5"/>
        <v>0</v>
      </c>
      <c r="P102" s="2">
        <f t="shared" si="6"/>
        <v>0</v>
      </c>
      <c r="Q102" s="2">
        <f t="shared" si="7"/>
        <v>0</v>
      </c>
    </row>
    <row r="103" spans="1:17" x14ac:dyDescent="0.25">
      <c r="A103" s="7" t="s">
        <v>153</v>
      </c>
      <c r="B103" s="7" t="s">
        <v>154</v>
      </c>
      <c r="C103" s="7" t="s">
        <v>150</v>
      </c>
      <c r="D103" s="7" t="s">
        <v>142</v>
      </c>
      <c r="E103" s="7" t="s">
        <v>71</v>
      </c>
      <c r="F103" s="7" t="s">
        <v>70</v>
      </c>
      <c r="G103" s="5">
        <v>0</v>
      </c>
      <c r="H103" s="5">
        <v>0.03</v>
      </c>
      <c r="I103" s="5">
        <v>0</v>
      </c>
      <c r="J103" s="1"/>
      <c r="K103" s="1"/>
      <c r="L103" s="1"/>
      <c r="M103" s="4" t="s">
        <v>17</v>
      </c>
      <c r="N103" s="3">
        <f t="shared" si="4"/>
        <v>0</v>
      </c>
      <c r="O103" s="3">
        <f t="shared" si="5"/>
        <v>0</v>
      </c>
      <c r="P103" s="2">
        <f t="shared" si="6"/>
        <v>0</v>
      </c>
      <c r="Q103" s="2">
        <f t="shared" si="7"/>
        <v>0</v>
      </c>
    </row>
    <row r="104" spans="1:17" x14ac:dyDescent="0.25">
      <c r="A104" s="7" t="s">
        <v>155</v>
      </c>
      <c r="B104" s="7" t="s">
        <v>156</v>
      </c>
      <c r="C104" s="7" t="s">
        <v>150</v>
      </c>
      <c r="D104" s="7" t="s">
        <v>142</v>
      </c>
      <c r="E104" s="7" t="s">
        <v>71</v>
      </c>
      <c r="F104" s="7" t="s">
        <v>70</v>
      </c>
      <c r="G104" s="5">
        <v>0</v>
      </c>
      <c r="H104" s="5">
        <v>232910.39</v>
      </c>
      <c r="I104" s="5">
        <v>0</v>
      </c>
      <c r="J104" s="1"/>
      <c r="K104" s="1"/>
      <c r="L104" s="1"/>
      <c r="M104" s="4" t="s">
        <v>17</v>
      </c>
      <c r="N104" s="3">
        <f t="shared" si="4"/>
        <v>0</v>
      </c>
      <c r="O104" s="3">
        <f t="shared" si="5"/>
        <v>0</v>
      </c>
      <c r="P104" s="2">
        <f t="shared" si="6"/>
        <v>0</v>
      </c>
      <c r="Q104" s="2">
        <f t="shared" si="7"/>
        <v>0</v>
      </c>
    </row>
    <row r="105" spans="1:17" x14ac:dyDescent="0.25">
      <c r="A105" s="7" t="s">
        <v>157</v>
      </c>
      <c r="B105" s="7" t="s">
        <v>158</v>
      </c>
      <c r="C105" s="7" t="s">
        <v>150</v>
      </c>
      <c r="D105" s="7" t="s">
        <v>142</v>
      </c>
      <c r="E105" s="7" t="s">
        <v>71</v>
      </c>
      <c r="F105" s="7" t="s">
        <v>70</v>
      </c>
      <c r="G105" s="5">
        <v>0</v>
      </c>
      <c r="H105" s="5">
        <v>4953.16</v>
      </c>
      <c r="I105" s="5">
        <v>0</v>
      </c>
      <c r="J105" s="1"/>
      <c r="K105" s="1"/>
      <c r="L105" s="1"/>
      <c r="M105" s="4" t="s">
        <v>17</v>
      </c>
      <c r="N105" s="3">
        <f t="shared" si="4"/>
        <v>0</v>
      </c>
      <c r="O105" s="3">
        <f t="shared" si="5"/>
        <v>0</v>
      </c>
      <c r="P105" s="2">
        <f t="shared" si="6"/>
        <v>0</v>
      </c>
      <c r="Q105" s="2">
        <f t="shared" si="7"/>
        <v>0</v>
      </c>
    </row>
    <row r="106" spans="1:17" x14ac:dyDescent="0.25">
      <c r="A106" s="7" t="s">
        <v>159</v>
      </c>
      <c r="B106" s="7" t="s">
        <v>160</v>
      </c>
      <c r="C106" s="7" t="s">
        <v>150</v>
      </c>
      <c r="D106" s="7" t="s">
        <v>142</v>
      </c>
      <c r="E106" s="7" t="s">
        <v>71</v>
      </c>
      <c r="F106" s="7" t="s">
        <v>70</v>
      </c>
      <c r="G106" s="5">
        <v>0</v>
      </c>
      <c r="H106" s="5">
        <v>0.03</v>
      </c>
      <c r="I106" s="5">
        <v>0</v>
      </c>
      <c r="J106" s="1"/>
      <c r="K106" s="1"/>
      <c r="L106" s="1"/>
      <c r="M106" s="4" t="s">
        <v>17</v>
      </c>
      <c r="N106" s="3">
        <f t="shared" si="4"/>
        <v>0</v>
      </c>
      <c r="O106" s="3">
        <f t="shared" si="5"/>
        <v>0</v>
      </c>
      <c r="P106" s="2">
        <f t="shared" si="6"/>
        <v>0</v>
      </c>
      <c r="Q106" s="2">
        <f t="shared" si="7"/>
        <v>0</v>
      </c>
    </row>
    <row r="107" spans="1:17" x14ac:dyDescent="0.25">
      <c r="A107" s="7" t="s">
        <v>161</v>
      </c>
      <c r="B107" s="7" t="s">
        <v>162</v>
      </c>
      <c r="C107" s="7" t="s">
        <v>150</v>
      </c>
      <c r="D107" s="7" t="s">
        <v>142</v>
      </c>
      <c r="E107" s="7" t="s">
        <v>71</v>
      </c>
      <c r="F107" s="7" t="s">
        <v>70</v>
      </c>
      <c r="G107" s="5">
        <v>0</v>
      </c>
      <c r="H107" s="5">
        <v>518831.71</v>
      </c>
      <c r="I107" s="5">
        <v>0</v>
      </c>
      <c r="J107" s="1"/>
      <c r="K107" s="1"/>
      <c r="L107" s="1"/>
      <c r="M107" s="4" t="s">
        <v>17</v>
      </c>
      <c r="N107" s="3">
        <f t="shared" si="4"/>
        <v>0</v>
      </c>
      <c r="O107" s="3">
        <f t="shared" si="5"/>
        <v>0</v>
      </c>
      <c r="P107" s="2">
        <f t="shared" si="6"/>
        <v>0</v>
      </c>
      <c r="Q107" s="2">
        <f t="shared" si="7"/>
        <v>0</v>
      </c>
    </row>
    <row r="108" spans="1:17" x14ac:dyDescent="0.25">
      <c r="A108" s="7" t="s">
        <v>163</v>
      </c>
      <c r="B108" s="7" t="s">
        <v>164</v>
      </c>
      <c r="C108" s="7" t="s">
        <v>150</v>
      </c>
      <c r="D108" s="7" t="s">
        <v>142</v>
      </c>
      <c r="E108" s="7" t="s">
        <v>71</v>
      </c>
      <c r="F108" s="7" t="s">
        <v>70</v>
      </c>
      <c r="G108" s="5">
        <v>0</v>
      </c>
      <c r="H108" s="5">
        <v>4013164.35</v>
      </c>
      <c r="I108" s="5">
        <v>3926557.8</v>
      </c>
      <c r="J108" s="1"/>
      <c r="K108" s="1"/>
      <c r="L108" s="1"/>
      <c r="M108" s="4" t="s">
        <v>17</v>
      </c>
      <c r="N108" s="3">
        <f t="shared" si="4"/>
        <v>0</v>
      </c>
      <c r="O108" s="3">
        <f t="shared" si="5"/>
        <v>0.97841938618835778</v>
      </c>
      <c r="P108" s="2">
        <f t="shared" si="6"/>
        <v>0</v>
      </c>
      <c r="Q108" s="2">
        <f t="shared" si="7"/>
        <v>0</v>
      </c>
    </row>
    <row r="109" spans="1:17" x14ac:dyDescent="0.25">
      <c r="A109" s="7" t="s">
        <v>165</v>
      </c>
      <c r="B109" s="7" t="s">
        <v>166</v>
      </c>
      <c r="C109" s="7" t="s">
        <v>150</v>
      </c>
      <c r="D109" s="7" t="s">
        <v>142</v>
      </c>
      <c r="E109" s="7" t="s">
        <v>71</v>
      </c>
      <c r="F109" s="7" t="s">
        <v>70</v>
      </c>
      <c r="G109" s="5">
        <v>0</v>
      </c>
      <c r="H109" s="5">
        <v>7334202.71</v>
      </c>
      <c r="I109" s="5">
        <v>7199172.7199999997</v>
      </c>
      <c r="J109" s="1"/>
      <c r="K109" s="1"/>
      <c r="L109" s="1"/>
      <c r="M109" s="4" t="s">
        <v>17</v>
      </c>
      <c r="N109" s="3">
        <f t="shared" si="4"/>
        <v>0</v>
      </c>
      <c r="O109" s="3">
        <f t="shared" si="5"/>
        <v>0.9815890021943503</v>
      </c>
      <c r="P109" s="2">
        <f t="shared" si="6"/>
        <v>0</v>
      </c>
      <c r="Q109" s="2">
        <f t="shared" si="7"/>
        <v>0</v>
      </c>
    </row>
    <row r="110" spans="1:17" x14ac:dyDescent="0.25">
      <c r="A110" s="7" t="s">
        <v>167</v>
      </c>
      <c r="B110" s="7" t="s">
        <v>168</v>
      </c>
      <c r="C110" s="7" t="s">
        <v>150</v>
      </c>
      <c r="D110" s="7" t="s">
        <v>142</v>
      </c>
      <c r="E110" s="7" t="s">
        <v>71</v>
      </c>
      <c r="F110" s="7" t="s">
        <v>70</v>
      </c>
      <c r="G110" s="5">
        <v>0</v>
      </c>
      <c r="H110" s="5">
        <v>2118368.06</v>
      </c>
      <c r="I110" s="5">
        <v>1745411.51</v>
      </c>
      <c r="J110" s="1"/>
      <c r="K110" s="1"/>
      <c r="L110" s="1"/>
      <c r="M110" s="4" t="s">
        <v>17</v>
      </c>
      <c r="N110" s="3">
        <f t="shared" si="4"/>
        <v>0</v>
      </c>
      <c r="O110" s="3">
        <f t="shared" si="5"/>
        <v>0.82394157226860754</v>
      </c>
      <c r="P110" s="2">
        <f t="shared" si="6"/>
        <v>0</v>
      </c>
      <c r="Q110" s="2">
        <f t="shared" si="7"/>
        <v>0</v>
      </c>
    </row>
    <row r="111" spans="1:17" x14ac:dyDescent="0.25">
      <c r="A111" s="7" t="s">
        <v>169</v>
      </c>
      <c r="B111" s="7" t="s">
        <v>170</v>
      </c>
      <c r="C111" s="7" t="s">
        <v>150</v>
      </c>
      <c r="D111" s="7" t="s">
        <v>142</v>
      </c>
      <c r="E111" s="7" t="s">
        <v>71</v>
      </c>
      <c r="F111" s="7" t="s">
        <v>70</v>
      </c>
      <c r="G111" s="5">
        <v>0</v>
      </c>
      <c r="H111" s="5">
        <v>6001049.1200000001</v>
      </c>
      <c r="I111" s="5">
        <v>5710371.75</v>
      </c>
      <c r="J111" s="1"/>
      <c r="K111" s="1"/>
      <c r="L111" s="1"/>
      <c r="M111" s="4" t="s">
        <v>17</v>
      </c>
      <c r="N111" s="3">
        <f t="shared" si="4"/>
        <v>0</v>
      </c>
      <c r="O111" s="3">
        <f t="shared" si="5"/>
        <v>0.95156224117025723</v>
      </c>
      <c r="P111" s="2">
        <f t="shared" si="6"/>
        <v>0</v>
      </c>
      <c r="Q111" s="2">
        <f t="shared" si="7"/>
        <v>0</v>
      </c>
    </row>
    <row r="112" spans="1:17" x14ac:dyDescent="0.25">
      <c r="A112" s="7" t="s">
        <v>171</v>
      </c>
      <c r="B112" s="7" t="s">
        <v>172</v>
      </c>
      <c r="C112" s="7" t="s">
        <v>150</v>
      </c>
      <c r="D112" s="7" t="s">
        <v>142</v>
      </c>
      <c r="E112" s="7" t="s">
        <v>71</v>
      </c>
      <c r="F112" s="7" t="s">
        <v>70</v>
      </c>
      <c r="G112" s="5">
        <v>0</v>
      </c>
      <c r="H112" s="5">
        <v>2423064.7799999998</v>
      </c>
      <c r="I112" s="5">
        <v>2283556.11</v>
      </c>
      <c r="J112" s="1"/>
      <c r="K112" s="1"/>
      <c r="L112" s="1"/>
      <c r="M112" s="4" t="s">
        <v>17</v>
      </c>
      <c r="N112" s="3">
        <f t="shared" si="4"/>
        <v>0</v>
      </c>
      <c r="O112" s="3">
        <f t="shared" si="5"/>
        <v>0.94242470479885398</v>
      </c>
      <c r="P112" s="2">
        <f t="shared" si="6"/>
        <v>0</v>
      </c>
      <c r="Q112" s="2">
        <f t="shared" si="7"/>
        <v>0</v>
      </c>
    </row>
    <row r="113" spans="1:17" x14ac:dyDescent="0.25">
      <c r="A113" s="7" t="s">
        <v>173</v>
      </c>
      <c r="B113" s="7" t="s">
        <v>174</v>
      </c>
      <c r="C113" s="7" t="s">
        <v>150</v>
      </c>
      <c r="D113" s="7" t="s">
        <v>142</v>
      </c>
      <c r="E113" s="7" t="s">
        <v>71</v>
      </c>
      <c r="F113" s="7" t="s">
        <v>70</v>
      </c>
      <c r="G113" s="5">
        <v>0</v>
      </c>
      <c r="H113" s="5">
        <v>8422088.9499999993</v>
      </c>
      <c r="I113" s="5">
        <v>7304554.46</v>
      </c>
      <c r="J113" s="1"/>
      <c r="K113" s="1"/>
      <c r="L113" s="1"/>
      <c r="M113" s="4" t="s">
        <v>17</v>
      </c>
      <c r="N113" s="3">
        <f t="shared" si="4"/>
        <v>0</v>
      </c>
      <c r="O113" s="3">
        <f t="shared" si="5"/>
        <v>0.86730910862678556</v>
      </c>
      <c r="P113" s="2">
        <f t="shared" si="6"/>
        <v>0</v>
      </c>
      <c r="Q113" s="2">
        <f t="shared" si="7"/>
        <v>0</v>
      </c>
    </row>
    <row r="114" spans="1:17" x14ac:dyDescent="0.25">
      <c r="A114" s="7" t="s">
        <v>175</v>
      </c>
      <c r="B114" s="7" t="s">
        <v>176</v>
      </c>
      <c r="C114" s="7" t="s">
        <v>150</v>
      </c>
      <c r="D114" s="7" t="s">
        <v>142</v>
      </c>
      <c r="E114" s="7" t="s">
        <v>71</v>
      </c>
      <c r="F114" s="7" t="s">
        <v>70</v>
      </c>
      <c r="G114" s="5">
        <v>0</v>
      </c>
      <c r="H114" s="5">
        <v>6445582.4000000004</v>
      </c>
      <c r="I114" s="5">
        <v>5709748.5199999996</v>
      </c>
      <c r="J114" s="1"/>
      <c r="K114" s="1"/>
      <c r="L114" s="1"/>
      <c r="M114" s="4" t="s">
        <v>17</v>
      </c>
      <c r="N114" s="3">
        <f t="shared" si="4"/>
        <v>0</v>
      </c>
      <c r="O114" s="3">
        <f t="shared" si="5"/>
        <v>0.88583903915338968</v>
      </c>
      <c r="P114" s="2">
        <f t="shared" si="6"/>
        <v>0</v>
      </c>
      <c r="Q114" s="2">
        <f t="shared" si="7"/>
        <v>0</v>
      </c>
    </row>
    <row r="115" spans="1:17" x14ac:dyDescent="0.25">
      <c r="A115" s="7" t="s">
        <v>177</v>
      </c>
      <c r="B115" s="7" t="s">
        <v>178</v>
      </c>
      <c r="C115" s="7" t="s">
        <v>150</v>
      </c>
      <c r="D115" s="7" t="s">
        <v>142</v>
      </c>
      <c r="E115" s="7" t="s">
        <v>71</v>
      </c>
      <c r="F115" s="7" t="s">
        <v>70</v>
      </c>
      <c r="G115" s="5">
        <v>0</v>
      </c>
      <c r="H115" s="5">
        <v>4634029.7</v>
      </c>
      <c r="I115" s="5">
        <v>4390449.93</v>
      </c>
      <c r="J115" s="1"/>
      <c r="K115" s="1"/>
      <c r="L115" s="1"/>
      <c r="M115" s="4" t="s">
        <v>17</v>
      </c>
      <c r="N115" s="3">
        <f t="shared" si="4"/>
        <v>0</v>
      </c>
      <c r="O115" s="3">
        <f t="shared" si="5"/>
        <v>0.9474367266139877</v>
      </c>
      <c r="P115" s="2">
        <f t="shared" si="6"/>
        <v>0</v>
      </c>
      <c r="Q115" s="2">
        <f t="shared" si="7"/>
        <v>0</v>
      </c>
    </row>
    <row r="116" spans="1:17" x14ac:dyDescent="0.25">
      <c r="A116" s="7" t="s">
        <v>179</v>
      </c>
      <c r="B116" s="7" t="s">
        <v>180</v>
      </c>
      <c r="C116" s="7" t="s">
        <v>150</v>
      </c>
      <c r="D116" s="7" t="s">
        <v>142</v>
      </c>
      <c r="E116" s="7" t="s">
        <v>71</v>
      </c>
      <c r="F116" s="7" t="s">
        <v>70</v>
      </c>
      <c r="G116" s="5">
        <v>0</v>
      </c>
      <c r="H116" s="5">
        <v>1980542.69</v>
      </c>
      <c r="I116" s="5">
        <v>1906938.2</v>
      </c>
      <c r="J116" s="1"/>
      <c r="K116" s="1"/>
      <c r="L116" s="1"/>
      <c r="M116" s="4" t="s">
        <v>17</v>
      </c>
      <c r="N116" s="3">
        <f t="shared" si="4"/>
        <v>0</v>
      </c>
      <c r="O116" s="3">
        <f t="shared" si="5"/>
        <v>0.96283620122321123</v>
      </c>
      <c r="P116" s="2">
        <f t="shared" si="6"/>
        <v>0</v>
      </c>
      <c r="Q116" s="2">
        <f t="shared" si="7"/>
        <v>0</v>
      </c>
    </row>
    <row r="117" spans="1:17" x14ac:dyDescent="0.25">
      <c r="A117" s="7" t="s">
        <v>181</v>
      </c>
      <c r="B117" s="7" t="s">
        <v>182</v>
      </c>
      <c r="C117" s="7" t="s">
        <v>150</v>
      </c>
      <c r="D117" s="7" t="s">
        <v>142</v>
      </c>
      <c r="E117" s="7" t="s">
        <v>71</v>
      </c>
      <c r="F117" s="7" t="s">
        <v>70</v>
      </c>
      <c r="G117" s="5">
        <v>0</v>
      </c>
      <c r="H117" s="5">
        <v>4173571.61</v>
      </c>
      <c r="I117" s="5">
        <v>3669074.12</v>
      </c>
      <c r="J117" s="1"/>
      <c r="K117" s="1"/>
      <c r="L117" s="1"/>
      <c r="M117" s="4" t="s">
        <v>17</v>
      </c>
      <c r="N117" s="3">
        <f t="shared" si="4"/>
        <v>0</v>
      </c>
      <c r="O117" s="3">
        <f t="shared" si="5"/>
        <v>0.87912092156482735</v>
      </c>
      <c r="P117" s="2">
        <f t="shared" si="6"/>
        <v>0</v>
      </c>
      <c r="Q117" s="2">
        <f t="shared" si="7"/>
        <v>0</v>
      </c>
    </row>
    <row r="118" spans="1:17" x14ac:dyDescent="0.25">
      <c r="A118" s="7" t="s">
        <v>183</v>
      </c>
      <c r="B118" s="7" t="s">
        <v>184</v>
      </c>
      <c r="C118" s="7" t="s">
        <v>150</v>
      </c>
      <c r="D118" s="7" t="s">
        <v>142</v>
      </c>
      <c r="E118" s="7" t="s">
        <v>71</v>
      </c>
      <c r="F118" s="7" t="s">
        <v>70</v>
      </c>
      <c r="G118" s="5">
        <v>0</v>
      </c>
      <c r="H118" s="5">
        <v>5964650.71</v>
      </c>
      <c r="I118" s="5">
        <v>5695348.8499999996</v>
      </c>
      <c r="J118" s="1"/>
      <c r="K118" s="1"/>
      <c r="L118" s="1"/>
      <c r="M118" s="4" t="s">
        <v>17</v>
      </c>
      <c r="N118" s="3">
        <f t="shared" si="4"/>
        <v>0</v>
      </c>
      <c r="O118" s="3">
        <f t="shared" si="5"/>
        <v>0.95485035535299601</v>
      </c>
      <c r="P118" s="2">
        <f t="shared" si="6"/>
        <v>0</v>
      </c>
      <c r="Q118" s="2">
        <f t="shared" si="7"/>
        <v>0</v>
      </c>
    </row>
    <row r="119" spans="1:17" x14ac:dyDescent="0.25">
      <c r="A119" s="7" t="s">
        <v>185</v>
      </c>
      <c r="B119" s="7" t="s">
        <v>186</v>
      </c>
      <c r="C119" s="7" t="s">
        <v>150</v>
      </c>
      <c r="D119" s="7" t="s">
        <v>142</v>
      </c>
      <c r="E119" s="7" t="s">
        <v>71</v>
      </c>
      <c r="F119" s="7" t="s">
        <v>70</v>
      </c>
      <c r="G119" s="5">
        <v>0</v>
      </c>
      <c r="H119" s="5">
        <v>4798682.2699999996</v>
      </c>
      <c r="I119" s="5">
        <v>4009029.99</v>
      </c>
      <c r="J119" s="1"/>
      <c r="K119" s="1"/>
      <c r="L119" s="1"/>
      <c r="M119" s="4" t="s">
        <v>17</v>
      </c>
      <c r="N119" s="3">
        <f t="shared" si="4"/>
        <v>0</v>
      </c>
      <c r="O119" s="3">
        <f t="shared" si="5"/>
        <v>0.83544393323627997</v>
      </c>
      <c r="P119" s="2">
        <f t="shared" si="6"/>
        <v>0</v>
      </c>
      <c r="Q119" s="2">
        <f t="shared" si="7"/>
        <v>0</v>
      </c>
    </row>
    <row r="120" spans="1:17" x14ac:dyDescent="0.25">
      <c r="A120" s="7" t="s">
        <v>187</v>
      </c>
      <c r="B120" s="7" t="s">
        <v>188</v>
      </c>
      <c r="C120" s="7" t="s">
        <v>150</v>
      </c>
      <c r="D120" s="7" t="s">
        <v>142</v>
      </c>
      <c r="E120" s="7" t="s">
        <v>71</v>
      </c>
      <c r="F120" s="7" t="s">
        <v>70</v>
      </c>
      <c r="G120" s="5">
        <v>0</v>
      </c>
      <c r="H120" s="5">
        <v>3589046.32</v>
      </c>
      <c r="I120" s="5">
        <v>3579615.02</v>
      </c>
      <c r="J120" s="1"/>
      <c r="K120" s="1"/>
      <c r="L120" s="1"/>
      <c r="M120" s="4" t="s">
        <v>17</v>
      </c>
      <c r="N120" s="3">
        <f t="shared" si="4"/>
        <v>0</v>
      </c>
      <c r="O120" s="3">
        <f t="shared" si="5"/>
        <v>0.99737219886312312</v>
      </c>
      <c r="P120" s="2">
        <f t="shared" si="6"/>
        <v>0</v>
      </c>
      <c r="Q120" s="2">
        <f t="shared" si="7"/>
        <v>0</v>
      </c>
    </row>
    <row r="121" spans="1:17" x14ac:dyDescent="0.25">
      <c r="A121" s="7" t="s">
        <v>189</v>
      </c>
      <c r="B121" s="7" t="s">
        <v>190</v>
      </c>
      <c r="C121" s="7" t="s">
        <v>150</v>
      </c>
      <c r="D121" s="7" t="s">
        <v>142</v>
      </c>
      <c r="E121" s="7" t="s">
        <v>71</v>
      </c>
      <c r="F121" s="7" t="s">
        <v>70</v>
      </c>
      <c r="G121" s="5">
        <v>0</v>
      </c>
      <c r="H121" s="5">
        <v>2041841.19</v>
      </c>
      <c r="I121" s="5">
        <v>1838695.48</v>
      </c>
      <c r="J121" s="1"/>
      <c r="K121" s="1"/>
      <c r="L121" s="1"/>
      <c r="M121" s="4" t="s">
        <v>17</v>
      </c>
      <c r="N121" s="3">
        <f t="shared" si="4"/>
        <v>0</v>
      </c>
      <c r="O121" s="3">
        <f t="shared" si="5"/>
        <v>0.90050856501724308</v>
      </c>
      <c r="P121" s="2">
        <f t="shared" si="6"/>
        <v>0</v>
      </c>
      <c r="Q121" s="2">
        <f t="shared" si="7"/>
        <v>0</v>
      </c>
    </row>
    <row r="122" spans="1:17" x14ac:dyDescent="0.25">
      <c r="A122" s="7" t="s">
        <v>191</v>
      </c>
      <c r="B122" s="7" t="s">
        <v>192</v>
      </c>
      <c r="C122" s="7" t="s">
        <v>150</v>
      </c>
      <c r="D122" s="7" t="s">
        <v>142</v>
      </c>
      <c r="E122" s="7" t="s">
        <v>71</v>
      </c>
      <c r="F122" s="7" t="s">
        <v>70</v>
      </c>
      <c r="G122" s="5">
        <v>0</v>
      </c>
      <c r="H122" s="5">
        <v>3211088.32</v>
      </c>
      <c r="I122" s="5">
        <v>1928137.67</v>
      </c>
      <c r="J122" s="1"/>
      <c r="K122" s="1"/>
      <c r="L122" s="1"/>
      <c r="M122" s="4" t="s">
        <v>17</v>
      </c>
      <c r="N122" s="3">
        <f t="shared" si="4"/>
        <v>0</v>
      </c>
      <c r="O122" s="3">
        <f t="shared" si="5"/>
        <v>0.60046235975222262</v>
      </c>
      <c r="P122" s="2">
        <f t="shared" si="6"/>
        <v>0</v>
      </c>
      <c r="Q122" s="2">
        <f t="shared" si="7"/>
        <v>0</v>
      </c>
    </row>
    <row r="123" spans="1:17" x14ac:dyDescent="0.25">
      <c r="A123" s="7" t="s">
        <v>193</v>
      </c>
      <c r="B123" s="7" t="s">
        <v>194</v>
      </c>
      <c r="C123" s="7" t="s">
        <v>150</v>
      </c>
      <c r="D123" s="7" t="s">
        <v>142</v>
      </c>
      <c r="E123" s="7" t="s">
        <v>71</v>
      </c>
      <c r="F123" s="7" t="s">
        <v>70</v>
      </c>
      <c r="G123" s="5">
        <v>0</v>
      </c>
      <c r="H123" s="5">
        <v>4844692.6500000004</v>
      </c>
      <c r="I123" s="5">
        <v>3222821.67</v>
      </c>
      <c r="J123" s="1"/>
      <c r="K123" s="1"/>
      <c r="L123" s="1"/>
      <c r="M123" s="4" t="s">
        <v>17</v>
      </c>
      <c r="N123" s="3">
        <f t="shared" si="4"/>
        <v>0</v>
      </c>
      <c r="O123" s="3">
        <f t="shared" si="5"/>
        <v>0.66522727091882694</v>
      </c>
      <c r="P123" s="2">
        <f t="shared" si="6"/>
        <v>0</v>
      </c>
      <c r="Q123" s="2">
        <f t="shared" si="7"/>
        <v>0</v>
      </c>
    </row>
    <row r="124" spans="1:17" x14ac:dyDescent="0.25">
      <c r="A124" s="7" t="s">
        <v>195</v>
      </c>
      <c r="B124" s="7" t="s">
        <v>196</v>
      </c>
      <c r="C124" s="7" t="s">
        <v>150</v>
      </c>
      <c r="D124" s="7" t="s">
        <v>142</v>
      </c>
      <c r="E124" s="7" t="s">
        <v>71</v>
      </c>
      <c r="F124" s="7" t="s">
        <v>70</v>
      </c>
      <c r="G124" s="5">
        <v>0</v>
      </c>
      <c r="H124" s="5">
        <v>10357570.369999999</v>
      </c>
      <c r="I124" s="5">
        <v>6677646.9900000002</v>
      </c>
      <c r="J124" s="1"/>
      <c r="K124" s="1"/>
      <c r="L124" s="1"/>
      <c r="M124" s="4" t="s">
        <v>17</v>
      </c>
      <c r="N124" s="3">
        <f t="shared" si="4"/>
        <v>0</v>
      </c>
      <c r="O124" s="3">
        <f t="shared" si="5"/>
        <v>0.64471171823667761</v>
      </c>
      <c r="P124" s="2">
        <f t="shared" si="6"/>
        <v>0</v>
      </c>
      <c r="Q124" s="2">
        <f t="shared" si="7"/>
        <v>0</v>
      </c>
    </row>
    <row r="125" spans="1:17" x14ac:dyDescent="0.25">
      <c r="A125" s="7" t="s">
        <v>197</v>
      </c>
      <c r="B125" s="7" t="s">
        <v>198</v>
      </c>
      <c r="C125" s="7" t="s">
        <v>150</v>
      </c>
      <c r="D125" s="7" t="s">
        <v>142</v>
      </c>
      <c r="E125" s="7" t="s">
        <v>71</v>
      </c>
      <c r="F125" s="7" t="s">
        <v>70</v>
      </c>
      <c r="G125" s="5">
        <v>0</v>
      </c>
      <c r="H125" s="5">
        <v>4851718.46</v>
      </c>
      <c r="I125" s="5">
        <v>3154877.08</v>
      </c>
      <c r="J125" s="1"/>
      <c r="K125" s="1"/>
      <c r="L125" s="1"/>
      <c r="M125" s="4" t="s">
        <v>17</v>
      </c>
      <c r="N125" s="3">
        <f t="shared" si="4"/>
        <v>0</v>
      </c>
      <c r="O125" s="3">
        <f t="shared" si="5"/>
        <v>0.6502597184915796</v>
      </c>
      <c r="P125" s="2">
        <f t="shared" si="6"/>
        <v>0</v>
      </c>
      <c r="Q125" s="2">
        <f t="shared" si="7"/>
        <v>0</v>
      </c>
    </row>
    <row r="126" spans="1:17" x14ac:dyDescent="0.25">
      <c r="A126" s="7" t="s">
        <v>199</v>
      </c>
      <c r="B126" s="7" t="s">
        <v>200</v>
      </c>
      <c r="C126" s="7" t="s">
        <v>150</v>
      </c>
      <c r="D126" s="7" t="s">
        <v>142</v>
      </c>
      <c r="E126" s="7" t="s">
        <v>71</v>
      </c>
      <c r="F126" s="7" t="s">
        <v>70</v>
      </c>
      <c r="G126" s="5">
        <v>0</v>
      </c>
      <c r="H126" s="5">
        <v>5569711.1500000004</v>
      </c>
      <c r="I126" s="5">
        <v>3473370.01</v>
      </c>
      <c r="J126" s="1"/>
      <c r="K126" s="1"/>
      <c r="L126" s="1"/>
      <c r="M126" s="4" t="s">
        <v>17</v>
      </c>
      <c r="N126" s="3">
        <f t="shared" si="4"/>
        <v>0</v>
      </c>
      <c r="O126" s="3">
        <f t="shared" si="5"/>
        <v>0.62361761973958008</v>
      </c>
      <c r="P126" s="2">
        <f t="shared" si="6"/>
        <v>0</v>
      </c>
      <c r="Q126" s="2">
        <f t="shared" si="7"/>
        <v>0</v>
      </c>
    </row>
    <row r="127" spans="1:17" x14ac:dyDescent="0.25">
      <c r="A127" s="7" t="s">
        <v>201</v>
      </c>
      <c r="B127" s="7" t="s">
        <v>202</v>
      </c>
      <c r="C127" s="7" t="s">
        <v>150</v>
      </c>
      <c r="D127" s="7" t="s">
        <v>142</v>
      </c>
      <c r="E127" s="7" t="s">
        <v>71</v>
      </c>
      <c r="F127" s="7" t="s">
        <v>70</v>
      </c>
      <c r="G127" s="5">
        <v>0</v>
      </c>
      <c r="H127" s="5">
        <v>5006223.4000000004</v>
      </c>
      <c r="I127" s="5">
        <v>3333383.21</v>
      </c>
      <c r="J127" s="1"/>
      <c r="K127" s="1"/>
      <c r="L127" s="1"/>
      <c r="M127" s="4" t="s">
        <v>17</v>
      </c>
      <c r="N127" s="3">
        <f t="shared" si="4"/>
        <v>0</v>
      </c>
      <c r="O127" s="3">
        <f t="shared" si="5"/>
        <v>0.66584787446760763</v>
      </c>
      <c r="P127" s="2">
        <f t="shared" si="6"/>
        <v>0</v>
      </c>
      <c r="Q127" s="2">
        <f t="shared" si="7"/>
        <v>0</v>
      </c>
    </row>
    <row r="128" spans="1:17" x14ac:dyDescent="0.25">
      <c r="A128" s="7" t="s">
        <v>203</v>
      </c>
      <c r="B128" s="7" t="s">
        <v>204</v>
      </c>
      <c r="C128" s="7" t="s">
        <v>150</v>
      </c>
      <c r="D128" s="7" t="s">
        <v>142</v>
      </c>
      <c r="E128" s="7" t="s">
        <v>71</v>
      </c>
      <c r="F128" s="7" t="s">
        <v>70</v>
      </c>
      <c r="G128" s="5">
        <v>0</v>
      </c>
      <c r="H128" s="5">
        <v>7132674.9900000002</v>
      </c>
      <c r="I128" s="5">
        <v>4242328.3499999996</v>
      </c>
      <c r="J128" s="1"/>
      <c r="K128" s="1"/>
      <c r="L128" s="1"/>
      <c r="M128" s="4" t="s">
        <v>17</v>
      </c>
      <c r="N128" s="3">
        <f t="shared" si="4"/>
        <v>0</v>
      </c>
      <c r="O128" s="3">
        <f t="shared" si="5"/>
        <v>0.59477381991296918</v>
      </c>
      <c r="P128" s="2">
        <f t="shared" si="6"/>
        <v>0</v>
      </c>
      <c r="Q128" s="2">
        <f t="shared" si="7"/>
        <v>0</v>
      </c>
    </row>
    <row r="129" spans="1:17" x14ac:dyDescent="0.25">
      <c r="A129" s="7" t="s">
        <v>205</v>
      </c>
      <c r="B129" s="7" t="s">
        <v>206</v>
      </c>
      <c r="C129" s="7" t="s">
        <v>150</v>
      </c>
      <c r="D129" s="7" t="s">
        <v>142</v>
      </c>
      <c r="E129" s="7" t="s">
        <v>71</v>
      </c>
      <c r="F129" s="7" t="s">
        <v>70</v>
      </c>
      <c r="G129" s="5">
        <v>0</v>
      </c>
      <c r="H129" s="5">
        <v>3900199.67</v>
      </c>
      <c r="I129" s="5">
        <v>2145090.6800000002</v>
      </c>
      <c r="J129" s="1"/>
      <c r="K129" s="1"/>
      <c r="L129" s="1"/>
      <c r="M129" s="4" t="s">
        <v>17</v>
      </c>
      <c r="N129" s="3">
        <f t="shared" si="4"/>
        <v>0</v>
      </c>
      <c r="O129" s="3">
        <f t="shared" si="5"/>
        <v>0.54999509294353643</v>
      </c>
      <c r="P129" s="2">
        <f t="shared" si="6"/>
        <v>0</v>
      </c>
      <c r="Q129" s="2">
        <f t="shared" si="7"/>
        <v>0</v>
      </c>
    </row>
    <row r="130" spans="1:17" x14ac:dyDescent="0.25">
      <c r="A130" s="7" t="s">
        <v>207</v>
      </c>
      <c r="B130" s="7" t="s">
        <v>208</v>
      </c>
      <c r="C130" s="7" t="s">
        <v>150</v>
      </c>
      <c r="D130" s="7" t="s">
        <v>142</v>
      </c>
      <c r="E130" s="7" t="s">
        <v>71</v>
      </c>
      <c r="F130" s="7" t="s">
        <v>70</v>
      </c>
      <c r="G130" s="5">
        <v>0</v>
      </c>
      <c r="H130" s="5">
        <v>4858424.37</v>
      </c>
      <c r="I130" s="5">
        <v>3237487.82</v>
      </c>
      <c r="J130" s="1"/>
      <c r="K130" s="1"/>
      <c r="L130" s="1"/>
      <c r="M130" s="4" t="s">
        <v>17</v>
      </c>
      <c r="N130" s="3">
        <f t="shared" si="4"/>
        <v>0</v>
      </c>
      <c r="O130" s="3">
        <f t="shared" si="5"/>
        <v>0.66636579546055585</v>
      </c>
      <c r="P130" s="2">
        <f t="shared" si="6"/>
        <v>0</v>
      </c>
      <c r="Q130" s="2">
        <f t="shared" si="7"/>
        <v>0</v>
      </c>
    </row>
    <row r="131" spans="1:17" x14ac:dyDescent="0.25">
      <c r="A131" s="7" t="s">
        <v>209</v>
      </c>
      <c r="B131" s="7" t="s">
        <v>210</v>
      </c>
      <c r="C131" s="7" t="s">
        <v>150</v>
      </c>
      <c r="D131" s="7" t="s">
        <v>142</v>
      </c>
      <c r="E131" s="7" t="s">
        <v>71</v>
      </c>
      <c r="F131" s="7" t="s">
        <v>70</v>
      </c>
      <c r="G131" s="5">
        <v>0</v>
      </c>
      <c r="H131" s="5">
        <v>2295661.66</v>
      </c>
      <c r="I131" s="5">
        <v>2293378.34</v>
      </c>
      <c r="J131" s="1"/>
      <c r="K131" s="1"/>
      <c r="L131" s="1"/>
      <c r="M131" s="4" t="s">
        <v>17</v>
      </c>
      <c r="N131" s="3">
        <f t="shared" si="4"/>
        <v>0</v>
      </c>
      <c r="O131" s="3">
        <f t="shared" si="5"/>
        <v>0.99900537607967876</v>
      </c>
      <c r="P131" s="2">
        <f t="shared" si="6"/>
        <v>0</v>
      </c>
      <c r="Q131" s="2">
        <f t="shared" si="7"/>
        <v>0</v>
      </c>
    </row>
    <row r="132" spans="1:17" x14ac:dyDescent="0.25">
      <c r="A132" s="7" t="s">
        <v>211</v>
      </c>
      <c r="B132" s="7" t="s">
        <v>212</v>
      </c>
      <c r="C132" s="7" t="s">
        <v>150</v>
      </c>
      <c r="D132" s="7" t="s">
        <v>142</v>
      </c>
      <c r="E132" s="7" t="s">
        <v>71</v>
      </c>
      <c r="F132" s="7" t="s">
        <v>70</v>
      </c>
      <c r="G132" s="5">
        <v>0</v>
      </c>
      <c r="H132" s="5">
        <v>2113740.35</v>
      </c>
      <c r="I132" s="5">
        <v>2099621.86</v>
      </c>
      <c r="J132" s="1"/>
      <c r="K132" s="1"/>
      <c r="L132" s="1"/>
      <c r="M132" s="4" t="s">
        <v>17</v>
      </c>
      <c r="N132" s="3">
        <f t="shared" ref="N132:N195" si="8">IF(G132&gt;0,I132/G132,0)</f>
        <v>0</v>
      </c>
      <c r="O132" s="3">
        <f t="shared" ref="O132:O195" si="9">IF(H132&gt;0,I132/H132,0)</f>
        <v>0.99332061291255558</v>
      </c>
      <c r="P132" s="2">
        <f t="shared" ref="P132:P195" si="10">IF(J132=0,0,L132/J132)</f>
        <v>0</v>
      </c>
      <c r="Q132" s="2">
        <f t="shared" ref="Q132:Q195" si="11">IF(L132=0,0,L132/K132)</f>
        <v>0</v>
      </c>
    </row>
    <row r="133" spans="1:17" x14ac:dyDescent="0.25">
      <c r="A133" s="7" t="s">
        <v>213</v>
      </c>
      <c r="B133" s="7" t="s">
        <v>214</v>
      </c>
      <c r="C133" s="7" t="s">
        <v>150</v>
      </c>
      <c r="D133" s="7" t="s">
        <v>142</v>
      </c>
      <c r="E133" s="7" t="s">
        <v>71</v>
      </c>
      <c r="F133" s="7" t="s">
        <v>70</v>
      </c>
      <c r="G133" s="5">
        <v>0</v>
      </c>
      <c r="H133" s="5">
        <v>1163444.02</v>
      </c>
      <c r="I133" s="5">
        <v>1162966.8799999999</v>
      </c>
      <c r="J133" s="1"/>
      <c r="K133" s="1"/>
      <c r="L133" s="1"/>
      <c r="M133" s="4" t="s">
        <v>17</v>
      </c>
      <c r="N133" s="3">
        <f t="shared" si="8"/>
        <v>0</v>
      </c>
      <c r="O133" s="3">
        <f t="shared" si="9"/>
        <v>0.99958989002324317</v>
      </c>
      <c r="P133" s="2">
        <f t="shared" si="10"/>
        <v>0</v>
      </c>
      <c r="Q133" s="2">
        <f t="shared" si="11"/>
        <v>0</v>
      </c>
    </row>
    <row r="134" spans="1:17" x14ac:dyDescent="0.25">
      <c r="A134" s="7" t="s">
        <v>215</v>
      </c>
      <c r="B134" s="7" t="s">
        <v>216</v>
      </c>
      <c r="C134" s="7" t="s">
        <v>150</v>
      </c>
      <c r="D134" s="7" t="s">
        <v>142</v>
      </c>
      <c r="E134" s="7" t="s">
        <v>71</v>
      </c>
      <c r="F134" s="7" t="s">
        <v>70</v>
      </c>
      <c r="G134" s="5">
        <v>0</v>
      </c>
      <c r="H134" s="5">
        <v>2205147.6800000002</v>
      </c>
      <c r="I134" s="5">
        <v>2054100.77</v>
      </c>
      <c r="J134" s="1"/>
      <c r="K134" s="1"/>
      <c r="L134" s="1"/>
      <c r="M134" s="4" t="s">
        <v>17</v>
      </c>
      <c r="N134" s="3">
        <f t="shared" si="8"/>
        <v>0</v>
      </c>
      <c r="O134" s="3">
        <f t="shared" si="9"/>
        <v>0.93150258761807725</v>
      </c>
      <c r="P134" s="2">
        <f t="shared" si="10"/>
        <v>0</v>
      </c>
      <c r="Q134" s="2">
        <f t="shared" si="11"/>
        <v>0</v>
      </c>
    </row>
    <row r="135" spans="1:17" x14ac:dyDescent="0.25">
      <c r="A135" s="7" t="s">
        <v>217</v>
      </c>
      <c r="B135" s="7" t="s">
        <v>218</v>
      </c>
      <c r="C135" s="7" t="s">
        <v>150</v>
      </c>
      <c r="D135" s="7" t="s">
        <v>142</v>
      </c>
      <c r="E135" s="7" t="s">
        <v>71</v>
      </c>
      <c r="F135" s="7" t="s">
        <v>70</v>
      </c>
      <c r="G135" s="5">
        <v>0</v>
      </c>
      <c r="H135" s="5">
        <v>0</v>
      </c>
      <c r="I135" s="5">
        <v>0</v>
      </c>
      <c r="J135" s="1"/>
      <c r="K135" s="1"/>
      <c r="L135" s="1"/>
      <c r="M135" s="4" t="s">
        <v>17</v>
      </c>
      <c r="N135" s="3">
        <f t="shared" si="8"/>
        <v>0</v>
      </c>
      <c r="O135" s="3">
        <f t="shared" si="9"/>
        <v>0</v>
      </c>
      <c r="P135" s="2">
        <f t="shared" si="10"/>
        <v>0</v>
      </c>
      <c r="Q135" s="2">
        <f t="shared" si="11"/>
        <v>0</v>
      </c>
    </row>
    <row r="136" spans="1:17" x14ac:dyDescent="0.25">
      <c r="A136" s="7" t="s">
        <v>219</v>
      </c>
      <c r="B136" s="7" t="s">
        <v>220</v>
      </c>
      <c r="C136" s="7" t="s">
        <v>150</v>
      </c>
      <c r="D136" s="7" t="s">
        <v>142</v>
      </c>
      <c r="E136" s="7" t="s">
        <v>71</v>
      </c>
      <c r="F136" s="7" t="s">
        <v>70</v>
      </c>
      <c r="G136" s="5">
        <v>0</v>
      </c>
      <c r="H136" s="5">
        <v>1973423.58</v>
      </c>
      <c r="I136" s="5">
        <v>1687543.93</v>
      </c>
      <c r="J136" s="1"/>
      <c r="K136" s="1"/>
      <c r="L136" s="1"/>
      <c r="M136" s="4" t="s">
        <v>17</v>
      </c>
      <c r="N136" s="3">
        <f t="shared" si="8"/>
        <v>0</v>
      </c>
      <c r="O136" s="3">
        <f t="shared" si="9"/>
        <v>0.85513518086167795</v>
      </c>
      <c r="P136" s="2">
        <f t="shared" si="10"/>
        <v>0</v>
      </c>
      <c r="Q136" s="2">
        <f t="shared" si="11"/>
        <v>0</v>
      </c>
    </row>
    <row r="137" spans="1:17" x14ac:dyDescent="0.25">
      <c r="A137" s="7" t="s">
        <v>221</v>
      </c>
      <c r="B137" s="7" t="s">
        <v>222</v>
      </c>
      <c r="C137" s="7" t="s">
        <v>150</v>
      </c>
      <c r="D137" s="7" t="s">
        <v>142</v>
      </c>
      <c r="E137" s="7" t="s">
        <v>71</v>
      </c>
      <c r="F137" s="7" t="s">
        <v>70</v>
      </c>
      <c r="G137" s="5">
        <v>0</v>
      </c>
      <c r="H137" s="5">
        <v>4598084.4800000004</v>
      </c>
      <c r="I137" s="5">
        <v>3888452.35</v>
      </c>
      <c r="J137" s="1"/>
      <c r="K137" s="1"/>
      <c r="L137" s="1"/>
      <c r="M137" s="4" t="s">
        <v>17</v>
      </c>
      <c r="N137" s="3">
        <f t="shared" si="8"/>
        <v>0</v>
      </c>
      <c r="O137" s="3">
        <f t="shared" si="9"/>
        <v>0.84566787907298291</v>
      </c>
      <c r="P137" s="2">
        <f t="shared" si="10"/>
        <v>0</v>
      </c>
      <c r="Q137" s="2">
        <f t="shared" si="11"/>
        <v>0</v>
      </c>
    </row>
    <row r="138" spans="1:17" x14ac:dyDescent="0.25">
      <c r="A138" s="7" t="s">
        <v>223</v>
      </c>
      <c r="B138" s="7" t="s">
        <v>224</v>
      </c>
      <c r="C138" s="7" t="s">
        <v>150</v>
      </c>
      <c r="D138" s="7" t="s">
        <v>142</v>
      </c>
      <c r="E138" s="7" t="s">
        <v>71</v>
      </c>
      <c r="F138" s="7" t="s">
        <v>70</v>
      </c>
      <c r="G138" s="5">
        <v>0</v>
      </c>
      <c r="H138" s="5">
        <v>3837597.14</v>
      </c>
      <c r="I138" s="5">
        <v>842944.02</v>
      </c>
      <c r="J138" s="1"/>
      <c r="K138" s="1"/>
      <c r="L138" s="1"/>
      <c r="M138" s="4" t="s">
        <v>17</v>
      </c>
      <c r="N138" s="3">
        <f t="shared" si="8"/>
        <v>0</v>
      </c>
      <c r="O138" s="3">
        <f t="shared" si="9"/>
        <v>0.21965411929611767</v>
      </c>
      <c r="P138" s="2">
        <f t="shared" si="10"/>
        <v>0</v>
      </c>
      <c r="Q138" s="2">
        <f t="shared" si="11"/>
        <v>0</v>
      </c>
    </row>
    <row r="139" spans="1:17" x14ac:dyDescent="0.25">
      <c r="A139" s="7" t="s">
        <v>225</v>
      </c>
      <c r="B139" s="7" t="s">
        <v>226</v>
      </c>
      <c r="C139" s="7" t="s">
        <v>150</v>
      </c>
      <c r="D139" s="7" t="s">
        <v>142</v>
      </c>
      <c r="E139" s="7" t="s">
        <v>71</v>
      </c>
      <c r="F139" s="7" t="s">
        <v>70</v>
      </c>
      <c r="G139" s="5">
        <v>0</v>
      </c>
      <c r="H139" s="5">
        <v>0</v>
      </c>
      <c r="I139" s="5">
        <v>0</v>
      </c>
      <c r="J139" s="1"/>
      <c r="K139" s="1"/>
      <c r="L139" s="1"/>
      <c r="M139" s="4" t="s">
        <v>17</v>
      </c>
      <c r="N139" s="3">
        <f t="shared" si="8"/>
        <v>0</v>
      </c>
      <c r="O139" s="3">
        <f t="shared" si="9"/>
        <v>0</v>
      </c>
      <c r="P139" s="2">
        <f t="shared" si="10"/>
        <v>0</v>
      </c>
      <c r="Q139" s="2">
        <f t="shared" si="11"/>
        <v>0</v>
      </c>
    </row>
    <row r="140" spans="1:17" x14ac:dyDescent="0.25">
      <c r="A140" s="7" t="s">
        <v>227</v>
      </c>
      <c r="B140" s="7" t="s">
        <v>228</v>
      </c>
      <c r="C140" s="7" t="s">
        <v>150</v>
      </c>
      <c r="D140" s="7" t="s">
        <v>142</v>
      </c>
      <c r="E140" s="7" t="s">
        <v>71</v>
      </c>
      <c r="F140" s="7" t="s">
        <v>70</v>
      </c>
      <c r="G140" s="5">
        <v>0</v>
      </c>
      <c r="H140" s="5">
        <v>1255.56</v>
      </c>
      <c r="I140" s="5">
        <v>0</v>
      </c>
      <c r="J140" s="1"/>
      <c r="K140" s="1"/>
      <c r="L140" s="1"/>
      <c r="M140" s="4" t="s">
        <v>17</v>
      </c>
      <c r="N140" s="3">
        <f t="shared" si="8"/>
        <v>0</v>
      </c>
      <c r="O140" s="3">
        <f t="shared" si="9"/>
        <v>0</v>
      </c>
      <c r="P140" s="2">
        <f t="shared" si="10"/>
        <v>0</v>
      </c>
      <c r="Q140" s="2">
        <f t="shared" si="11"/>
        <v>0</v>
      </c>
    </row>
    <row r="141" spans="1:17" x14ac:dyDescent="0.25">
      <c r="A141" s="7" t="s">
        <v>229</v>
      </c>
      <c r="B141" s="7" t="s">
        <v>230</v>
      </c>
      <c r="C141" s="7" t="s">
        <v>150</v>
      </c>
      <c r="D141" s="7" t="s">
        <v>142</v>
      </c>
      <c r="E141" s="7" t="s">
        <v>71</v>
      </c>
      <c r="F141" s="7" t="s">
        <v>70</v>
      </c>
      <c r="G141" s="5">
        <v>0</v>
      </c>
      <c r="H141" s="5">
        <v>938.56</v>
      </c>
      <c r="I141" s="5">
        <v>0</v>
      </c>
      <c r="J141" s="1"/>
      <c r="K141" s="1"/>
      <c r="L141" s="1"/>
      <c r="M141" s="4" t="s">
        <v>17</v>
      </c>
      <c r="N141" s="3">
        <f t="shared" si="8"/>
        <v>0</v>
      </c>
      <c r="O141" s="3">
        <f t="shared" si="9"/>
        <v>0</v>
      </c>
      <c r="P141" s="2">
        <f t="shared" si="10"/>
        <v>0</v>
      </c>
      <c r="Q141" s="2">
        <f t="shared" si="11"/>
        <v>0</v>
      </c>
    </row>
    <row r="142" spans="1:17" x14ac:dyDescent="0.25">
      <c r="A142" s="7" t="s">
        <v>231</v>
      </c>
      <c r="B142" s="7" t="s">
        <v>232</v>
      </c>
      <c r="C142" s="7" t="s">
        <v>150</v>
      </c>
      <c r="D142" s="7" t="s">
        <v>142</v>
      </c>
      <c r="E142" s="7" t="s">
        <v>71</v>
      </c>
      <c r="F142" s="7" t="s">
        <v>70</v>
      </c>
      <c r="G142" s="5">
        <v>0</v>
      </c>
      <c r="H142" s="5">
        <v>0.26</v>
      </c>
      <c r="I142" s="5">
        <v>0</v>
      </c>
      <c r="J142" s="1"/>
      <c r="K142" s="1"/>
      <c r="L142" s="1"/>
      <c r="M142" s="4" t="s">
        <v>17</v>
      </c>
      <c r="N142" s="3">
        <f t="shared" si="8"/>
        <v>0</v>
      </c>
      <c r="O142" s="3">
        <f t="shared" si="9"/>
        <v>0</v>
      </c>
      <c r="P142" s="2">
        <f t="shared" si="10"/>
        <v>0</v>
      </c>
      <c r="Q142" s="2">
        <f t="shared" si="11"/>
        <v>0</v>
      </c>
    </row>
    <row r="143" spans="1:17" x14ac:dyDescent="0.25">
      <c r="A143" s="7" t="s">
        <v>233</v>
      </c>
      <c r="B143" s="7" t="s">
        <v>234</v>
      </c>
      <c r="C143" s="7" t="s">
        <v>150</v>
      </c>
      <c r="D143" s="7" t="s">
        <v>142</v>
      </c>
      <c r="E143" s="7" t="s">
        <v>71</v>
      </c>
      <c r="F143" s="7" t="s">
        <v>70</v>
      </c>
      <c r="G143" s="5">
        <v>0</v>
      </c>
      <c r="H143" s="5">
        <v>11.81</v>
      </c>
      <c r="I143" s="5">
        <v>0</v>
      </c>
      <c r="J143" s="1"/>
      <c r="K143" s="1"/>
      <c r="L143" s="1"/>
      <c r="M143" s="4" t="s">
        <v>17</v>
      </c>
      <c r="N143" s="3">
        <f t="shared" si="8"/>
        <v>0</v>
      </c>
      <c r="O143" s="3">
        <f t="shared" si="9"/>
        <v>0</v>
      </c>
      <c r="P143" s="2">
        <f t="shared" si="10"/>
        <v>0</v>
      </c>
      <c r="Q143" s="2">
        <f t="shared" si="11"/>
        <v>0</v>
      </c>
    </row>
    <row r="144" spans="1:17" x14ac:dyDescent="0.25">
      <c r="A144" s="7" t="s">
        <v>235</v>
      </c>
      <c r="B144" s="7" t="s">
        <v>230</v>
      </c>
      <c r="C144" s="7" t="s">
        <v>150</v>
      </c>
      <c r="D144" s="7" t="s">
        <v>142</v>
      </c>
      <c r="E144" s="7" t="s">
        <v>71</v>
      </c>
      <c r="F144" s="7" t="s">
        <v>70</v>
      </c>
      <c r="G144" s="5">
        <v>0</v>
      </c>
      <c r="H144" s="5">
        <v>475364.9</v>
      </c>
      <c r="I144" s="5">
        <v>0</v>
      </c>
      <c r="J144" s="1"/>
      <c r="K144" s="1"/>
      <c r="L144" s="1"/>
      <c r="M144" s="4" t="s">
        <v>17</v>
      </c>
      <c r="N144" s="3">
        <f t="shared" si="8"/>
        <v>0</v>
      </c>
      <c r="O144" s="3">
        <f t="shared" si="9"/>
        <v>0</v>
      </c>
      <c r="P144" s="2">
        <f t="shared" si="10"/>
        <v>0</v>
      </c>
      <c r="Q144" s="2">
        <f t="shared" si="11"/>
        <v>0</v>
      </c>
    </row>
    <row r="145" spans="1:17" x14ac:dyDescent="0.25">
      <c r="A145" s="7" t="s">
        <v>236</v>
      </c>
      <c r="B145" s="7" t="s">
        <v>237</v>
      </c>
      <c r="C145" s="7" t="s">
        <v>150</v>
      </c>
      <c r="D145" s="7" t="s">
        <v>142</v>
      </c>
      <c r="E145" s="7" t="s">
        <v>71</v>
      </c>
      <c r="F145" s="7" t="s">
        <v>70</v>
      </c>
      <c r="G145" s="5">
        <v>0</v>
      </c>
      <c r="H145" s="5">
        <v>8627.17</v>
      </c>
      <c r="I145" s="5">
        <v>0</v>
      </c>
      <c r="J145" s="1"/>
      <c r="K145" s="1"/>
      <c r="L145" s="1"/>
      <c r="M145" s="4" t="s">
        <v>17</v>
      </c>
      <c r="N145" s="3">
        <f t="shared" si="8"/>
        <v>0</v>
      </c>
      <c r="O145" s="3">
        <f t="shared" si="9"/>
        <v>0</v>
      </c>
      <c r="P145" s="2">
        <f t="shared" si="10"/>
        <v>0</v>
      </c>
      <c r="Q145" s="2">
        <f t="shared" si="11"/>
        <v>0</v>
      </c>
    </row>
    <row r="146" spans="1:17" x14ac:dyDescent="0.25">
      <c r="A146" s="7" t="s">
        <v>238</v>
      </c>
      <c r="B146" s="7" t="s">
        <v>239</v>
      </c>
      <c r="C146" s="7" t="s">
        <v>150</v>
      </c>
      <c r="D146" s="7" t="s">
        <v>142</v>
      </c>
      <c r="E146" s="7" t="s">
        <v>71</v>
      </c>
      <c r="F146" s="7" t="s">
        <v>70</v>
      </c>
      <c r="G146" s="5">
        <v>0</v>
      </c>
      <c r="H146" s="5">
        <v>1824853.48</v>
      </c>
      <c r="I146" s="5">
        <v>1814716.28</v>
      </c>
      <c r="J146" s="1"/>
      <c r="K146" s="1"/>
      <c r="L146" s="1"/>
      <c r="M146" s="4" t="s">
        <v>17</v>
      </c>
      <c r="N146" s="3">
        <f t="shared" si="8"/>
        <v>0</v>
      </c>
      <c r="O146" s="3">
        <f t="shared" si="9"/>
        <v>0.99444492387410743</v>
      </c>
      <c r="P146" s="2">
        <f t="shared" si="10"/>
        <v>0</v>
      </c>
      <c r="Q146" s="2">
        <f t="shared" si="11"/>
        <v>0</v>
      </c>
    </row>
    <row r="147" spans="1:17" x14ac:dyDescent="0.25">
      <c r="A147" s="7" t="s">
        <v>240</v>
      </c>
      <c r="B147" s="7" t="s">
        <v>241</v>
      </c>
      <c r="C147" s="7" t="s">
        <v>150</v>
      </c>
      <c r="D147" s="7" t="s">
        <v>142</v>
      </c>
      <c r="E147" s="7" t="s">
        <v>71</v>
      </c>
      <c r="F147" s="7" t="s">
        <v>70</v>
      </c>
      <c r="G147" s="5">
        <v>0</v>
      </c>
      <c r="H147" s="5">
        <v>3049445.96</v>
      </c>
      <c r="I147" s="5">
        <v>3041075.83</v>
      </c>
      <c r="J147" s="1"/>
      <c r="K147" s="1"/>
      <c r="L147" s="1"/>
      <c r="M147" s="4" t="s">
        <v>17</v>
      </c>
      <c r="N147" s="3">
        <f t="shared" si="8"/>
        <v>0</v>
      </c>
      <c r="O147" s="3">
        <f t="shared" si="9"/>
        <v>0.99725519648165861</v>
      </c>
      <c r="P147" s="2">
        <f t="shared" si="10"/>
        <v>0</v>
      </c>
      <c r="Q147" s="2">
        <f t="shared" si="11"/>
        <v>0</v>
      </c>
    </row>
    <row r="148" spans="1:17" x14ac:dyDescent="0.25">
      <c r="A148" s="7" t="s">
        <v>242</v>
      </c>
      <c r="B148" s="7" t="s">
        <v>243</v>
      </c>
      <c r="C148" s="7" t="s">
        <v>150</v>
      </c>
      <c r="D148" s="7" t="s">
        <v>142</v>
      </c>
      <c r="E148" s="7" t="s">
        <v>71</v>
      </c>
      <c r="F148" s="7" t="s">
        <v>70</v>
      </c>
      <c r="G148" s="5">
        <v>0</v>
      </c>
      <c r="H148" s="5">
        <v>4892312.25</v>
      </c>
      <c r="I148" s="5">
        <v>3232716.47</v>
      </c>
      <c r="J148" s="1"/>
      <c r="K148" s="1"/>
      <c r="L148" s="1"/>
      <c r="M148" s="4" t="s">
        <v>17</v>
      </c>
      <c r="N148" s="3">
        <f t="shared" si="8"/>
        <v>0</v>
      </c>
      <c r="O148" s="3">
        <f t="shared" si="9"/>
        <v>0.66077476350778719</v>
      </c>
      <c r="P148" s="2">
        <f t="shared" si="10"/>
        <v>0</v>
      </c>
      <c r="Q148" s="2">
        <f t="shared" si="11"/>
        <v>0</v>
      </c>
    </row>
    <row r="149" spans="1:17" x14ac:dyDescent="0.25">
      <c r="A149" s="7" t="s">
        <v>244</v>
      </c>
      <c r="B149" s="7" t="s">
        <v>245</v>
      </c>
      <c r="C149" s="7" t="s">
        <v>150</v>
      </c>
      <c r="D149" s="7" t="s">
        <v>142</v>
      </c>
      <c r="E149" s="7" t="s">
        <v>71</v>
      </c>
      <c r="F149" s="7" t="s">
        <v>70</v>
      </c>
      <c r="G149" s="5">
        <v>0</v>
      </c>
      <c r="H149" s="5">
        <v>1559247.64</v>
      </c>
      <c r="I149" s="5">
        <v>1038558.21</v>
      </c>
      <c r="J149" s="1"/>
      <c r="K149" s="1"/>
      <c r="L149" s="1"/>
      <c r="M149" s="4" t="s">
        <v>17</v>
      </c>
      <c r="N149" s="3">
        <f t="shared" si="8"/>
        <v>0</v>
      </c>
      <c r="O149" s="3">
        <f t="shared" si="9"/>
        <v>0.66606367286212476</v>
      </c>
      <c r="P149" s="2">
        <f t="shared" si="10"/>
        <v>0</v>
      </c>
      <c r="Q149" s="2">
        <f t="shared" si="11"/>
        <v>0</v>
      </c>
    </row>
    <row r="150" spans="1:17" x14ac:dyDescent="0.25">
      <c r="A150" s="7" t="s">
        <v>246</v>
      </c>
      <c r="B150" s="7" t="s">
        <v>247</v>
      </c>
      <c r="C150" s="7" t="s">
        <v>150</v>
      </c>
      <c r="D150" s="7" t="s">
        <v>142</v>
      </c>
      <c r="E150" s="7" t="s">
        <v>71</v>
      </c>
      <c r="F150" s="7" t="s">
        <v>70</v>
      </c>
      <c r="G150" s="5">
        <v>0</v>
      </c>
      <c r="H150" s="5">
        <v>1791625.64</v>
      </c>
      <c r="I150" s="5">
        <v>1760107.6</v>
      </c>
      <c r="J150" s="1"/>
      <c r="K150" s="1"/>
      <c r="L150" s="1"/>
      <c r="M150" s="4" t="s">
        <v>17</v>
      </c>
      <c r="N150" s="3">
        <f t="shared" si="8"/>
        <v>0</v>
      </c>
      <c r="O150" s="3">
        <f t="shared" si="9"/>
        <v>0.98240813298474572</v>
      </c>
      <c r="P150" s="2">
        <f t="shared" si="10"/>
        <v>0</v>
      </c>
      <c r="Q150" s="2">
        <f t="shared" si="11"/>
        <v>0</v>
      </c>
    </row>
    <row r="151" spans="1:17" x14ac:dyDescent="0.25">
      <c r="A151" s="7" t="s">
        <v>248</v>
      </c>
      <c r="B151" s="7" t="s">
        <v>249</v>
      </c>
      <c r="C151" s="7" t="s">
        <v>150</v>
      </c>
      <c r="D151" s="7" t="s">
        <v>142</v>
      </c>
      <c r="E151" s="7" t="s">
        <v>71</v>
      </c>
      <c r="F151" s="7" t="s">
        <v>70</v>
      </c>
      <c r="G151" s="5">
        <v>0</v>
      </c>
      <c r="H151" s="5">
        <v>974439.51</v>
      </c>
      <c r="I151" s="5">
        <v>894621.32</v>
      </c>
      <c r="J151" s="1"/>
      <c r="K151" s="1"/>
      <c r="L151" s="1"/>
      <c r="M151" s="4" t="s">
        <v>17</v>
      </c>
      <c r="N151" s="3">
        <f t="shared" si="8"/>
        <v>0</v>
      </c>
      <c r="O151" s="3">
        <f t="shared" si="9"/>
        <v>0.91808810174373978</v>
      </c>
      <c r="P151" s="2">
        <f t="shared" si="10"/>
        <v>0</v>
      </c>
      <c r="Q151" s="2">
        <f t="shared" si="11"/>
        <v>0</v>
      </c>
    </row>
    <row r="152" spans="1:17" x14ac:dyDescent="0.25">
      <c r="A152" s="7" t="s">
        <v>250</v>
      </c>
      <c r="B152" s="7" t="s">
        <v>251</v>
      </c>
      <c r="C152" s="7" t="s">
        <v>150</v>
      </c>
      <c r="D152" s="7" t="s">
        <v>142</v>
      </c>
      <c r="E152" s="7" t="s">
        <v>71</v>
      </c>
      <c r="F152" s="7" t="s">
        <v>70</v>
      </c>
      <c r="G152" s="5">
        <v>0</v>
      </c>
      <c r="H152" s="5">
        <v>2600000</v>
      </c>
      <c r="I152" s="5">
        <v>2580502.48</v>
      </c>
      <c r="J152" s="1"/>
      <c r="K152" s="1"/>
      <c r="L152" s="1"/>
      <c r="M152" s="4" t="s">
        <v>17</v>
      </c>
      <c r="N152" s="3">
        <f t="shared" si="8"/>
        <v>0</v>
      </c>
      <c r="O152" s="3">
        <f t="shared" si="9"/>
        <v>0.99250095384615389</v>
      </c>
      <c r="P152" s="2">
        <f t="shared" si="10"/>
        <v>0</v>
      </c>
      <c r="Q152" s="2">
        <f t="shared" si="11"/>
        <v>0</v>
      </c>
    </row>
    <row r="153" spans="1:17" x14ac:dyDescent="0.25">
      <c r="A153" s="7" t="s">
        <v>252</v>
      </c>
      <c r="B153" s="7" t="s">
        <v>253</v>
      </c>
      <c r="C153" s="7" t="s">
        <v>150</v>
      </c>
      <c r="D153" s="7" t="s">
        <v>142</v>
      </c>
      <c r="E153" s="7" t="s">
        <v>71</v>
      </c>
      <c r="F153" s="7" t="s">
        <v>70</v>
      </c>
      <c r="G153" s="5">
        <v>0</v>
      </c>
      <c r="H153" s="5">
        <v>1420504.31</v>
      </c>
      <c r="I153" s="5">
        <v>1405398.64</v>
      </c>
      <c r="J153" s="1"/>
      <c r="K153" s="1"/>
      <c r="L153" s="1"/>
      <c r="M153" s="4" t="s">
        <v>17</v>
      </c>
      <c r="N153" s="3">
        <f t="shared" si="8"/>
        <v>0</v>
      </c>
      <c r="O153" s="3">
        <f t="shared" si="9"/>
        <v>0.98936598087477812</v>
      </c>
      <c r="P153" s="2">
        <f t="shared" si="10"/>
        <v>0</v>
      </c>
      <c r="Q153" s="2">
        <f t="shared" si="11"/>
        <v>0</v>
      </c>
    </row>
    <row r="154" spans="1:17" x14ac:dyDescent="0.25">
      <c r="A154" s="7" t="s">
        <v>254</v>
      </c>
      <c r="B154" s="7" t="s">
        <v>255</v>
      </c>
      <c r="C154" s="7" t="s">
        <v>150</v>
      </c>
      <c r="D154" s="7" t="s">
        <v>142</v>
      </c>
      <c r="E154" s="7" t="s">
        <v>71</v>
      </c>
      <c r="F154" s="7" t="s">
        <v>70</v>
      </c>
      <c r="G154" s="5">
        <v>0</v>
      </c>
      <c r="H154" s="5">
        <v>1365973.89</v>
      </c>
      <c r="I154" s="5">
        <v>1351578.62</v>
      </c>
      <c r="J154" s="1"/>
      <c r="K154" s="1"/>
      <c r="L154" s="1"/>
      <c r="M154" s="4" t="s">
        <v>17</v>
      </c>
      <c r="N154" s="3">
        <f t="shared" si="8"/>
        <v>0</v>
      </c>
      <c r="O154" s="3">
        <f t="shared" si="9"/>
        <v>0.98946153355830269</v>
      </c>
      <c r="P154" s="2">
        <f t="shared" si="10"/>
        <v>0</v>
      </c>
      <c r="Q154" s="2">
        <f t="shared" si="11"/>
        <v>0</v>
      </c>
    </row>
    <row r="155" spans="1:17" x14ac:dyDescent="0.25">
      <c r="A155" s="7" t="s">
        <v>256</v>
      </c>
      <c r="B155" s="7" t="s">
        <v>257</v>
      </c>
      <c r="C155" s="7" t="s">
        <v>150</v>
      </c>
      <c r="D155" s="7" t="s">
        <v>142</v>
      </c>
      <c r="E155" s="7" t="s">
        <v>71</v>
      </c>
      <c r="F155" s="7" t="s">
        <v>70</v>
      </c>
      <c r="G155" s="5">
        <v>0</v>
      </c>
      <c r="H155" s="5">
        <v>1151000</v>
      </c>
      <c r="I155" s="5">
        <v>1146616.3799999999</v>
      </c>
      <c r="J155" s="1"/>
      <c r="K155" s="1"/>
      <c r="L155" s="1"/>
      <c r="M155" s="4" t="s">
        <v>17</v>
      </c>
      <c r="N155" s="3">
        <f t="shared" si="8"/>
        <v>0</v>
      </c>
      <c r="O155" s="3">
        <f t="shared" si="9"/>
        <v>0.99619146828844474</v>
      </c>
      <c r="P155" s="2">
        <f t="shared" si="10"/>
        <v>0</v>
      </c>
      <c r="Q155" s="2">
        <f t="shared" si="11"/>
        <v>0</v>
      </c>
    </row>
    <row r="156" spans="1:17" x14ac:dyDescent="0.25">
      <c r="A156" s="7" t="s">
        <v>258</v>
      </c>
      <c r="B156" s="7" t="s">
        <v>259</v>
      </c>
      <c r="C156" s="7" t="s">
        <v>150</v>
      </c>
      <c r="D156" s="7" t="s">
        <v>142</v>
      </c>
      <c r="E156" s="7" t="s">
        <v>71</v>
      </c>
      <c r="F156" s="7" t="s">
        <v>70</v>
      </c>
      <c r="G156" s="5">
        <v>0</v>
      </c>
      <c r="H156" s="5">
        <v>1473561.97</v>
      </c>
      <c r="I156" s="5">
        <v>1434282.54</v>
      </c>
      <c r="J156" s="1"/>
      <c r="K156" s="1"/>
      <c r="L156" s="1"/>
      <c r="M156" s="4" t="s">
        <v>17</v>
      </c>
      <c r="N156" s="3">
        <f t="shared" si="8"/>
        <v>0</v>
      </c>
      <c r="O156" s="3">
        <f t="shared" si="9"/>
        <v>0.97334388997566224</v>
      </c>
      <c r="P156" s="2">
        <f t="shared" si="10"/>
        <v>0</v>
      </c>
      <c r="Q156" s="2">
        <f t="shared" si="11"/>
        <v>0</v>
      </c>
    </row>
    <row r="157" spans="1:17" x14ac:dyDescent="0.25">
      <c r="A157" s="7" t="s">
        <v>260</v>
      </c>
      <c r="B157" s="7" t="s">
        <v>261</v>
      </c>
      <c r="C157" s="7" t="s">
        <v>150</v>
      </c>
      <c r="D157" s="7" t="s">
        <v>142</v>
      </c>
      <c r="E157" s="7" t="s">
        <v>71</v>
      </c>
      <c r="F157" s="7" t="s">
        <v>70</v>
      </c>
      <c r="G157" s="5">
        <v>0</v>
      </c>
      <c r="H157" s="5">
        <v>1832520.54</v>
      </c>
      <c r="I157" s="5">
        <v>1031098.67</v>
      </c>
      <c r="J157" s="1"/>
      <c r="K157" s="1"/>
      <c r="L157" s="1"/>
      <c r="M157" s="4" t="s">
        <v>17</v>
      </c>
      <c r="N157" s="3">
        <f t="shared" si="8"/>
        <v>0</v>
      </c>
      <c r="O157" s="3">
        <f t="shared" si="9"/>
        <v>0.56266691013460624</v>
      </c>
      <c r="P157" s="2">
        <f t="shared" si="10"/>
        <v>0</v>
      </c>
      <c r="Q157" s="2">
        <f t="shared" si="11"/>
        <v>0</v>
      </c>
    </row>
    <row r="158" spans="1:17" x14ac:dyDescent="0.25">
      <c r="A158" s="7" t="s">
        <v>262</v>
      </c>
      <c r="B158" s="7" t="s">
        <v>263</v>
      </c>
      <c r="C158" s="7" t="s">
        <v>150</v>
      </c>
      <c r="D158" s="7" t="s">
        <v>142</v>
      </c>
      <c r="E158" s="7" t="s">
        <v>71</v>
      </c>
      <c r="F158" s="7" t="s">
        <v>70</v>
      </c>
      <c r="G158" s="5">
        <v>0</v>
      </c>
      <c r="H158" s="5">
        <v>0</v>
      </c>
      <c r="I158" s="5">
        <v>0</v>
      </c>
      <c r="J158" s="1"/>
      <c r="K158" s="1"/>
      <c r="L158" s="1"/>
      <c r="M158" s="4" t="s">
        <v>17</v>
      </c>
      <c r="N158" s="3">
        <f t="shared" si="8"/>
        <v>0</v>
      </c>
      <c r="O158" s="3">
        <f t="shared" si="9"/>
        <v>0</v>
      </c>
      <c r="P158" s="2">
        <f t="shared" si="10"/>
        <v>0</v>
      </c>
      <c r="Q158" s="2">
        <f t="shared" si="11"/>
        <v>0</v>
      </c>
    </row>
    <row r="159" spans="1:17" x14ac:dyDescent="0.25">
      <c r="A159" s="7" t="s">
        <v>264</v>
      </c>
      <c r="B159" s="7" t="s">
        <v>265</v>
      </c>
      <c r="C159" s="7" t="s">
        <v>150</v>
      </c>
      <c r="D159" s="7" t="s">
        <v>142</v>
      </c>
      <c r="E159" s="7" t="s">
        <v>71</v>
      </c>
      <c r="F159" s="7" t="s">
        <v>70</v>
      </c>
      <c r="G159" s="5">
        <v>0</v>
      </c>
      <c r="H159" s="5">
        <v>2081641.76</v>
      </c>
      <c r="I159" s="5">
        <v>1976500.7</v>
      </c>
      <c r="J159" s="1"/>
      <c r="K159" s="1"/>
      <c r="L159" s="1"/>
      <c r="M159" s="4" t="s">
        <v>17</v>
      </c>
      <c r="N159" s="3">
        <f t="shared" si="8"/>
        <v>0</v>
      </c>
      <c r="O159" s="3">
        <f t="shared" si="9"/>
        <v>0.94949128038246122</v>
      </c>
      <c r="P159" s="2">
        <f t="shared" si="10"/>
        <v>0</v>
      </c>
      <c r="Q159" s="2">
        <f t="shared" si="11"/>
        <v>0</v>
      </c>
    </row>
    <row r="160" spans="1:17" x14ac:dyDescent="0.25">
      <c r="A160" s="7" t="s">
        <v>266</v>
      </c>
      <c r="B160" s="7" t="s">
        <v>267</v>
      </c>
      <c r="C160" s="7" t="s">
        <v>150</v>
      </c>
      <c r="D160" s="7" t="s">
        <v>142</v>
      </c>
      <c r="E160" s="7" t="s">
        <v>71</v>
      </c>
      <c r="F160" s="7" t="s">
        <v>70</v>
      </c>
      <c r="G160" s="5">
        <v>0</v>
      </c>
      <c r="H160" s="5">
        <v>1308816.48</v>
      </c>
      <c r="I160" s="5">
        <v>1103240.79</v>
      </c>
      <c r="J160" s="1"/>
      <c r="K160" s="1"/>
      <c r="L160" s="1"/>
      <c r="M160" s="4" t="s">
        <v>17</v>
      </c>
      <c r="N160" s="3">
        <f t="shared" si="8"/>
        <v>0</v>
      </c>
      <c r="O160" s="3">
        <f t="shared" si="9"/>
        <v>0.84293008749400833</v>
      </c>
      <c r="P160" s="2">
        <f t="shared" si="10"/>
        <v>0</v>
      </c>
      <c r="Q160" s="2">
        <f t="shared" si="11"/>
        <v>0</v>
      </c>
    </row>
    <row r="161" spans="1:17" x14ac:dyDescent="0.25">
      <c r="A161" s="7" t="s">
        <v>268</v>
      </c>
      <c r="B161" s="7" t="s">
        <v>269</v>
      </c>
      <c r="C161" s="7" t="s">
        <v>150</v>
      </c>
      <c r="D161" s="7" t="s">
        <v>142</v>
      </c>
      <c r="E161" s="7" t="s">
        <v>71</v>
      </c>
      <c r="F161" s="7" t="s">
        <v>70</v>
      </c>
      <c r="G161" s="5">
        <v>0</v>
      </c>
      <c r="H161" s="5">
        <v>1521995.37</v>
      </c>
      <c r="I161" s="5">
        <v>1514223.04</v>
      </c>
      <c r="J161" s="1"/>
      <c r="K161" s="1"/>
      <c r="L161" s="1"/>
      <c r="M161" s="4" t="s">
        <v>17</v>
      </c>
      <c r="N161" s="3">
        <f t="shared" si="8"/>
        <v>0</v>
      </c>
      <c r="O161" s="3">
        <f t="shared" si="9"/>
        <v>0.99489332874908809</v>
      </c>
      <c r="P161" s="2">
        <f t="shared" si="10"/>
        <v>0</v>
      </c>
      <c r="Q161" s="2">
        <f t="shared" si="11"/>
        <v>0</v>
      </c>
    </row>
    <row r="162" spans="1:17" x14ac:dyDescent="0.25">
      <c r="A162" s="7" t="s">
        <v>270</v>
      </c>
      <c r="B162" s="7" t="s">
        <v>271</v>
      </c>
      <c r="C162" s="7" t="s">
        <v>150</v>
      </c>
      <c r="D162" s="7" t="s">
        <v>142</v>
      </c>
      <c r="E162" s="7" t="s">
        <v>71</v>
      </c>
      <c r="F162" s="7" t="s">
        <v>70</v>
      </c>
      <c r="G162" s="5">
        <v>0</v>
      </c>
      <c r="H162" s="5">
        <v>0</v>
      </c>
      <c r="I162" s="5">
        <v>0</v>
      </c>
      <c r="J162" s="1"/>
      <c r="K162" s="1"/>
      <c r="L162" s="1"/>
      <c r="M162" s="4" t="s">
        <v>17</v>
      </c>
      <c r="N162" s="3">
        <f t="shared" si="8"/>
        <v>0</v>
      </c>
      <c r="O162" s="3">
        <f t="shared" si="9"/>
        <v>0</v>
      </c>
      <c r="P162" s="2">
        <f t="shared" si="10"/>
        <v>0</v>
      </c>
      <c r="Q162" s="2">
        <f t="shared" si="11"/>
        <v>0</v>
      </c>
    </row>
    <row r="163" spans="1:17" x14ac:dyDescent="0.25">
      <c r="A163" s="7" t="s">
        <v>272</v>
      </c>
      <c r="B163" s="7" t="s">
        <v>273</v>
      </c>
      <c r="C163" s="7" t="s">
        <v>150</v>
      </c>
      <c r="D163" s="7" t="s">
        <v>142</v>
      </c>
      <c r="E163" s="7" t="s">
        <v>71</v>
      </c>
      <c r="F163" s="7" t="s">
        <v>70</v>
      </c>
      <c r="G163" s="5">
        <v>0</v>
      </c>
      <c r="H163" s="5">
        <v>0</v>
      </c>
      <c r="I163" s="5">
        <v>0</v>
      </c>
      <c r="J163" s="1"/>
      <c r="K163" s="1"/>
      <c r="L163" s="1"/>
      <c r="M163" s="4" t="s">
        <v>17</v>
      </c>
      <c r="N163" s="3">
        <f t="shared" si="8"/>
        <v>0</v>
      </c>
      <c r="O163" s="3">
        <f t="shared" si="9"/>
        <v>0</v>
      </c>
      <c r="P163" s="2">
        <f t="shared" si="10"/>
        <v>0</v>
      </c>
      <c r="Q163" s="2">
        <f t="shared" si="11"/>
        <v>0</v>
      </c>
    </row>
    <row r="164" spans="1:17" x14ac:dyDescent="0.25">
      <c r="A164" s="7" t="s">
        <v>274</v>
      </c>
      <c r="B164" s="7" t="s">
        <v>275</v>
      </c>
      <c r="C164" s="7" t="s">
        <v>150</v>
      </c>
      <c r="D164" s="7" t="s">
        <v>142</v>
      </c>
      <c r="E164" s="7" t="s">
        <v>71</v>
      </c>
      <c r="F164" s="7" t="s">
        <v>70</v>
      </c>
      <c r="G164" s="5">
        <v>0</v>
      </c>
      <c r="H164" s="5">
        <v>2057863</v>
      </c>
      <c r="I164" s="5">
        <v>1836933.38</v>
      </c>
      <c r="J164" s="1"/>
      <c r="K164" s="1"/>
      <c r="L164" s="1"/>
      <c r="M164" s="4" t="s">
        <v>17</v>
      </c>
      <c r="N164" s="3">
        <f t="shared" si="8"/>
        <v>0</v>
      </c>
      <c r="O164" s="3">
        <f t="shared" si="9"/>
        <v>0.89264123996592581</v>
      </c>
      <c r="P164" s="2">
        <f t="shared" si="10"/>
        <v>0</v>
      </c>
      <c r="Q164" s="2">
        <f t="shared" si="11"/>
        <v>0</v>
      </c>
    </row>
    <row r="165" spans="1:17" x14ac:dyDescent="0.25">
      <c r="A165" s="7" t="s">
        <v>276</v>
      </c>
      <c r="B165" s="7" t="s">
        <v>277</v>
      </c>
      <c r="C165" s="7" t="s">
        <v>150</v>
      </c>
      <c r="D165" s="7" t="s">
        <v>142</v>
      </c>
      <c r="E165" s="7" t="s">
        <v>71</v>
      </c>
      <c r="F165" s="7" t="s">
        <v>70</v>
      </c>
      <c r="G165" s="5">
        <v>0</v>
      </c>
      <c r="H165" s="5">
        <v>955967.01</v>
      </c>
      <c r="I165" s="5">
        <v>701275.03</v>
      </c>
      <c r="J165" s="1"/>
      <c r="K165" s="1"/>
      <c r="L165" s="1"/>
      <c r="M165" s="4" t="s">
        <v>17</v>
      </c>
      <c r="N165" s="3">
        <f t="shared" si="8"/>
        <v>0</v>
      </c>
      <c r="O165" s="3">
        <f t="shared" si="9"/>
        <v>0.73357660114233447</v>
      </c>
      <c r="P165" s="2">
        <f t="shared" si="10"/>
        <v>0</v>
      </c>
      <c r="Q165" s="2">
        <f t="shared" si="11"/>
        <v>0</v>
      </c>
    </row>
    <row r="166" spans="1:17" x14ac:dyDescent="0.25">
      <c r="A166" s="7" t="s">
        <v>278</v>
      </c>
      <c r="B166" s="7" t="s">
        <v>279</v>
      </c>
      <c r="C166" s="7" t="s">
        <v>150</v>
      </c>
      <c r="D166" s="7" t="s">
        <v>142</v>
      </c>
      <c r="E166" s="7" t="s">
        <v>71</v>
      </c>
      <c r="F166" s="7" t="s">
        <v>70</v>
      </c>
      <c r="G166" s="5">
        <v>0</v>
      </c>
      <c r="H166" s="5">
        <v>3665482.9</v>
      </c>
      <c r="I166" s="5">
        <v>3458118.01</v>
      </c>
      <c r="J166" s="1"/>
      <c r="K166" s="1"/>
      <c r="L166" s="1"/>
      <c r="M166" s="4" t="s">
        <v>17</v>
      </c>
      <c r="N166" s="3">
        <f t="shared" si="8"/>
        <v>0</v>
      </c>
      <c r="O166" s="3">
        <f t="shared" si="9"/>
        <v>0.94342767497292102</v>
      </c>
      <c r="P166" s="2">
        <f t="shared" si="10"/>
        <v>0</v>
      </c>
      <c r="Q166" s="2">
        <f t="shared" si="11"/>
        <v>0</v>
      </c>
    </row>
    <row r="167" spans="1:17" x14ac:dyDescent="0.25">
      <c r="A167" s="7" t="s">
        <v>280</v>
      </c>
      <c r="B167" s="7" t="s">
        <v>281</v>
      </c>
      <c r="C167" s="7" t="s">
        <v>150</v>
      </c>
      <c r="D167" s="7" t="s">
        <v>142</v>
      </c>
      <c r="E167" s="7" t="s">
        <v>71</v>
      </c>
      <c r="F167" s="7" t="s">
        <v>70</v>
      </c>
      <c r="G167" s="5">
        <v>0</v>
      </c>
      <c r="H167" s="5">
        <v>1246175.97</v>
      </c>
      <c r="I167" s="5">
        <v>742226.93</v>
      </c>
      <c r="J167" s="1"/>
      <c r="K167" s="1"/>
      <c r="L167" s="1"/>
      <c r="M167" s="4" t="s">
        <v>17</v>
      </c>
      <c r="N167" s="3">
        <f t="shared" si="8"/>
        <v>0</v>
      </c>
      <c r="O167" s="3">
        <f t="shared" si="9"/>
        <v>0.59560362891606722</v>
      </c>
      <c r="P167" s="2">
        <f t="shared" si="10"/>
        <v>0</v>
      </c>
      <c r="Q167" s="2">
        <f t="shared" si="11"/>
        <v>0</v>
      </c>
    </row>
    <row r="168" spans="1:17" x14ac:dyDescent="0.25">
      <c r="A168" s="7" t="s">
        <v>282</v>
      </c>
      <c r="B168" s="7" t="s">
        <v>283</v>
      </c>
      <c r="C168" s="7" t="s">
        <v>150</v>
      </c>
      <c r="D168" s="7" t="s">
        <v>142</v>
      </c>
      <c r="E168" s="7" t="s">
        <v>71</v>
      </c>
      <c r="F168" s="7" t="s">
        <v>70</v>
      </c>
      <c r="G168" s="5">
        <v>0</v>
      </c>
      <c r="H168" s="5">
        <v>1116000</v>
      </c>
      <c r="I168" s="5">
        <v>1115907.17</v>
      </c>
      <c r="J168" s="1"/>
      <c r="K168" s="1"/>
      <c r="L168" s="1"/>
      <c r="M168" s="4" t="s">
        <v>17</v>
      </c>
      <c r="N168" s="3">
        <f t="shared" si="8"/>
        <v>0</v>
      </c>
      <c r="O168" s="3">
        <f t="shared" si="9"/>
        <v>0.99991681899641571</v>
      </c>
      <c r="P168" s="2">
        <f t="shared" si="10"/>
        <v>0</v>
      </c>
      <c r="Q168" s="2">
        <f t="shared" si="11"/>
        <v>0</v>
      </c>
    </row>
    <row r="169" spans="1:17" x14ac:dyDescent="0.25">
      <c r="A169" s="7" t="s">
        <v>284</v>
      </c>
      <c r="B169" s="7" t="s">
        <v>285</v>
      </c>
      <c r="C169" s="7" t="s">
        <v>150</v>
      </c>
      <c r="D169" s="7" t="s">
        <v>142</v>
      </c>
      <c r="E169" s="7" t="s">
        <v>71</v>
      </c>
      <c r="F169" s="7" t="s">
        <v>70</v>
      </c>
      <c r="G169" s="5">
        <v>0</v>
      </c>
      <c r="H169" s="5">
        <v>1474461.6</v>
      </c>
      <c r="I169" s="5">
        <v>1150273.95</v>
      </c>
      <c r="J169" s="1"/>
      <c r="K169" s="1"/>
      <c r="L169" s="1"/>
      <c r="M169" s="4" t="s">
        <v>17</v>
      </c>
      <c r="N169" s="3">
        <f t="shared" si="8"/>
        <v>0</v>
      </c>
      <c r="O169" s="3">
        <f t="shared" si="9"/>
        <v>0.78013150698532929</v>
      </c>
      <c r="P169" s="2">
        <f t="shared" si="10"/>
        <v>0</v>
      </c>
      <c r="Q169" s="2">
        <f t="shared" si="11"/>
        <v>0</v>
      </c>
    </row>
    <row r="170" spans="1:17" x14ac:dyDescent="0.25">
      <c r="A170" s="7" t="s">
        <v>286</v>
      </c>
      <c r="B170" s="7" t="s">
        <v>287</v>
      </c>
      <c r="C170" s="7" t="s">
        <v>150</v>
      </c>
      <c r="D170" s="7" t="s">
        <v>142</v>
      </c>
      <c r="E170" s="7" t="s">
        <v>71</v>
      </c>
      <c r="F170" s="7" t="s">
        <v>70</v>
      </c>
      <c r="G170" s="5">
        <v>0</v>
      </c>
      <c r="H170" s="5">
        <v>3145548.48</v>
      </c>
      <c r="I170" s="5">
        <v>2524635.62</v>
      </c>
      <c r="J170" s="1"/>
      <c r="K170" s="1"/>
      <c r="L170" s="1"/>
      <c r="M170" s="4" t="s">
        <v>17</v>
      </c>
      <c r="N170" s="3">
        <f t="shared" si="8"/>
        <v>0</v>
      </c>
      <c r="O170" s="3">
        <f t="shared" si="9"/>
        <v>0.80260585270013074</v>
      </c>
      <c r="P170" s="2">
        <f t="shared" si="10"/>
        <v>0</v>
      </c>
      <c r="Q170" s="2">
        <f t="shared" si="11"/>
        <v>0</v>
      </c>
    </row>
    <row r="171" spans="1:17" x14ac:dyDescent="0.25">
      <c r="A171" s="7" t="s">
        <v>288</v>
      </c>
      <c r="B171" s="7" t="s">
        <v>289</v>
      </c>
      <c r="C171" s="7" t="s">
        <v>150</v>
      </c>
      <c r="D171" s="7" t="s">
        <v>142</v>
      </c>
      <c r="E171" s="7" t="s">
        <v>71</v>
      </c>
      <c r="F171" s="7" t="s">
        <v>70</v>
      </c>
      <c r="G171" s="5">
        <v>0</v>
      </c>
      <c r="H171" s="5">
        <v>1149930.98</v>
      </c>
      <c r="I171" s="5">
        <v>1120642.5600000001</v>
      </c>
      <c r="J171" s="1"/>
      <c r="K171" s="1"/>
      <c r="L171" s="1"/>
      <c r="M171" s="4" t="s">
        <v>17</v>
      </c>
      <c r="N171" s="3">
        <f t="shared" si="8"/>
        <v>0</v>
      </c>
      <c r="O171" s="3">
        <f t="shared" si="9"/>
        <v>0.97453028006950471</v>
      </c>
      <c r="P171" s="2">
        <f t="shared" si="10"/>
        <v>0</v>
      </c>
      <c r="Q171" s="2">
        <f t="shared" si="11"/>
        <v>0</v>
      </c>
    </row>
    <row r="172" spans="1:17" x14ac:dyDescent="0.25">
      <c r="A172" s="7" t="s">
        <v>290</v>
      </c>
      <c r="B172" s="7" t="s">
        <v>291</v>
      </c>
      <c r="C172" s="7" t="s">
        <v>150</v>
      </c>
      <c r="D172" s="7" t="s">
        <v>142</v>
      </c>
      <c r="E172" s="7" t="s">
        <v>71</v>
      </c>
      <c r="F172" s="7" t="s">
        <v>70</v>
      </c>
      <c r="G172" s="5">
        <v>0</v>
      </c>
      <c r="H172" s="5">
        <v>299975.69</v>
      </c>
      <c r="I172" s="5">
        <v>299975.67999999999</v>
      </c>
      <c r="J172" s="1"/>
      <c r="K172" s="1"/>
      <c r="L172" s="1"/>
      <c r="M172" s="4" t="s">
        <v>17</v>
      </c>
      <c r="N172" s="3">
        <f t="shared" si="8"/>
        <v>0</v>
      </c>
      <c r="O172" s="3">
        <f t="shared" si="9"/>
        <v>0.99999996666396529</v>
      </c>
      <c r="P172" s="2">
        <f t="shared" si="10"/>
        <v>0</v>
      </c>
      <c r="Q172" s="2">
        <f t="shared" si="11"/>
        <v>0</v>
      </c>
    </row>
    <row r="173" spans="1:17" x14ac:dyDescent="0.25">
      <c r="A173" s="7" t="s">
        <v>292</v>
      </c>
      <c r="B173" s="7" t="s">
        <v>293</v>
      </c>
      <c r="C173" s="7" t="s">
        <v>150</v>
      </c>
      <c r="D173" s="7" t="s">
        <v>142</v>
      </c>
      <c r="E173" s="7" t="s">
        <v>71</v>
      </c>
      <c r="F173" s="7" t="s">
        <v>70</v>
      </c>
      <c r="G173" s="5">
        <v>0</v>
      </c>
      <c r="H173" s="5">
        <v>0</v>
      </c>
      <c r="I173" s="5">
        <v>0</v>
      </c>
      <c r="J173" s="1"/>
      <c r="K173" s="1"/>
      <c r="L173" s="1"/>
      <c r="M173" s="4" t="s">
        <v>17</v>
      </c>
      <c r="N173" s="3">
        <f t="shared" si="8"/>
        <v>0</v>
      </c>
      <c r="O173" s="3">
        <f t="shared" si="9"/>
        <v>0</v>
      </c>
      <c r="P173" s="2">
        <f t="shared" si="10"/>
        <v>0</v>
      </c>
      <c r="Q173" s="2">
        <f t="shared" si="11"/>
        <v>0</v>
      </c>
    </row>
    <row r="174" spans="1:17" x14ac:dyDescent="0.25">
      <c r="A174" s="7" t="s">
        <v>294</v>
      </c>
      <c r="B174" s="7" t="s">
        <v>295</v>
      </c>
      <c r="C174" s="7" t="s">
        <v>150</v>
      </c>
      <c r="D174" s="7" t="s">
        <v>142</v>
      </c>
      <c r="E174" s="7" t="s">
        <v>71</v>
      </c>
      <c r="F174" s="7" t="s">
        <v>70</v>
      </c>
      <c r="G174" s="5">
        <v>0</v>
      </c>
      <c r="H174" s="5">
        <v>1927006.72</v>
      </c>
      <c r="I174" s="5">
        <v>1760937.37</v>
      </c>
      <c r="J174" s="1"/>
      <c r="K174" s="1"/>
      <c r="L174" s="1"/>
      <c r="M174" s="4" t="s">
        <v>17</v>
      </c>
      <c r="N174" s="3">
        <f t="shared" si="8"/>
        <v>0</v>
      </c>
      <c r="O174" s="3">
        <f t="shared" si="9"/>
        <v>0.91382004625287461</v>
      </c>
      <c r="P174" s="2">
        <f t="shared" si="10"/>
        <v>0</v>
      </c>
      <c r="Q174" s="2">
        <f t="shared" si="11"/>
        <v>0</v>
      </c>
    </row>
    <row r="175" spans="1:17" x14ac:dyDescent="0.25">
      <c r="A175" s="7" t="s">
        <v>296</v>
      </c>
      <c r="B175" s="7" t="s">
        <v>297</v>
      </c>
      <c r="C175" s="7" t="s">
        <v>150</v>
      </c>
      <c r="D175" s="7" t="s">
        <v>142</v>
      </c>
      <c r="E175" s="7" t="s">
        <v>71</v>
      </c>
      <c r="F175" s="7" t="s">
        <v>70</v>
      </c>
      <c r="G175" s="5">
        <v>0</v>
      </c>
      <c r="H175" s="5">
        <v>0</v>
      </c>
      <c r="I175" s="5">
        <v>0</v>
      </c>
      <c r="J175" s="1"/>
      <c r="K175" s="1"/>
      <c r="L175" s="1"/>
      <c r="M175" s="4" t="s">
        <v>17</v>
      </c>
      <c r="N175" s="3">
        <f t="shared" si="8"/>
        <v>0</v>
      </c>
      <c r="O175" s="3">
        <f t="shared" si="9"/>
        <v>0</v>
      </c>
      <c r="P175" s="2">
        <f t="shared" si="10"/>
        <v>0</v>
      </c>
      <c r="Q175" s="2">
        <f t="shared" si="11"/>
        <v>0</v>
      </c>
    </row>
    <row r="176" spans="1:17" x14ac:dyDescent="0.25">
      <c r="A176" s="7" t="s">
        <v>298</v>
      </c>
      <c r="B176" s="7" t="s">
        <v>299</v>
      </c>
      <c r="C176" s="7" t="s">
        <v>150</v>
      </c>
      <c r="D176" s="7" t="s">
        <v>142</v>
      </c>
      <c r="E176" s="7" t="s">
        <v>71</v>
      </c>
      <c r="F176" s="7" t="s">
        <v>70</v>
      </c>
      <c r="G176" s="5">
        <v>0</v>
      </c>
      <c r="H176" s="5">
        <v>1140988.3999999999</v>
      </c>
      <c r="I176" s="5">
        <v>1140988.3999999999</v>
      </c>
      <c r="J176" s="1"/>
      <c r="K176" s="1"/>
      <c r="L176" s="1"/>
      <c r="M176" s="4" t="s">
        <v>17</v>
      </c>
      <c r="N176" s="3">
        <f t="shared" si="8"/>
        <v>0</v>
      </c>
      <c r="O176" s="3">
        <f t="shared" si="9"/>
        <v>1</v>
      </c>
      <c r="P176" s="2">
        <f t="shared" si="10"/>
        <v>0</v>
      </c>
      <c r="Q176" s="2">
        <f t="shared" si="11"/>
        <v>0</v>
      </c>
    </row>
    <row r="177" spans="1:17" x14ac:dyDescent="0.25">
      <c r="A177" s="7" t="s">
        <v>300</v>
      </c>
      <c r="B177" s="7" t="s">
        <v>301</v>
      </c>
      <c r="C177" s="7" t="s">
        <v>150</v>
      </c>
      <c r="D177" s="7" t="s">
        <v>142</v>
      </c>
      <c r="E177" s="7" t="s">
        <v>71</v>
      </c>
      <c r="F177" s="7" t="s">
        <v>70</v>
      </c>
      <c r="G177" s="5">
        <v>0</v>
      </c>
      <c r="H177" s="5">
        <v>2883279.21</v>
      </c>
      <c r="I177" s="5">
        <v>2880791.01</v>
      </c>
      <c r="J177" s="1"/>
      <c r="K177" s="1"/>
      <c r="L177" s="1"/>
      <c r="M177" s="4" t="s">
        <v>17</v>
      </c>
      <c r="N177" s="3">
        <f t="shared" si="8"/>
        <v>0</v>
      </c>
      <c r="O177" s="3">
        <f t="shared" si="9"/>
        <v>0.99913702426342532</v>
      </c>
      <c r="P177" s="2">
        <f t="shared" si="10"/>
        <v>0</v>
      </c>
      <c r="Q177" s="2">
        <f t="shared" si="11"/>
        <v>0</v>
      </c>
    </row>
    <row r="178" spans="1:17" x14ac:dyDescent="0.25">
      <c r="A178" s="7" t="s">
        <v>302</v>
      </c>
      <c r="B178" s="7" t="s">
        <v>303</v>
      </c>
      <c r="C178" s="7" t="s">
        <v>150</v>
      </c>
      <c r="D178" s="7" t="s">
        <v>142</v>
      </c>
      <c r="E178" s="7" t="s">
        <v>71</v>
      </c>
      <c r="F178" s="7" t="s">
        <v>70</v>
      </c>
      <c r="G178" s="5">
        <v>0</v>
      </c>
      <c r="H178" s="5">
        <v>2500000</v>
      </c>
      <c r="I178" s="5">
        <v>0</v>
      </c>
      <c r="J178" s="1"/>
      <c r="K178" s="1"/>
      <c r="L178" s="1"/>
      <c r="M178" s="4" t="s">
        <v>17</v>
      </c>
      <c r="N178" s="3">
        <f t="shared" si="8"/>
        <v>0</v>
      </c>
      <c r="O178" s="3">
        <f t="shared" si="9"/>
        <v>0</v>
      </c>
      <c r="P178" s="2">
        <f t="shared" si="10"/>
        <v>0</v>
      </c>
      <c r="Q178" s="2">
        <f t="shared" si="11"/>
        <v>0</v>
      </c>
    </row>
    <row r="179" spans="1:17" x14ac:dyDescent="0.25">
      <c r="A179" s="7" t="s">
        <v>304</v>
      </c>
      <c r="B179" s="7" t="s">
        <v>305</v>
      </c>
      <c r="C179" s="7" t="s">
        <v>150</v>
      </c>
      <c r="D179" s="7" t="s">
        <v>142</v>
      </c>
      <c r="E179" s="7" t="s">
        <v>71</v>
      </c>
      <c r="F179" s="7" t="s">
        <v>70</v>
      </c>
      <c r="G179" s="5">
        <v>0</v>
      </c>
      <c r="H179" s="5">
        <v>1857417.18</v>
      </c>
      <c r="I179" s="5">
        <v>0</v>
      </c>
      <c r="J179" s="1"/>
      <c r="K179" s="1"/>
      <c r="L179" s="1"/>
      <c r="M179" s="4" t="s">
        <v>17</v>
      </c>
      <c r="N179" s="3">
        <f t="shared" si="8"/>
        <v>0</v>
      </c>
      <c r="O179" s="3">
        <f t="shared" si="9"/>
        <v>0</v>
      </c>
      <c r="P179" s="2">
        <f t="shared" si="10"/>
        <v>0</v>
      </c>
      <c r="Q179" s="2">
        <f t="shared" si="11"/>
        <v>0</v>
      </c>
    </row>
    <row r="180" spans="1:17" x14ac:dyDescent="0.25">
      <c r="A180" s="7" t="s">
        <v>306</v>
      </c>
      <c r="B180" s="7" t="s">
        <v>307</v>
      </c>
      <c r="C180" s="7" t="s">
        <v>150</v>
      </c>
      <c r="D180" s="7" t="s">
        <v>142</v>
      </c>
      <c r="E180" s="7" t="s">
        <v>71</v>
      </c>
      <c r="F180" s="7" t="s">
        <v>70</v>
      </c>
      <c r="G180" s="5">
        <v>0</v>
      </c>
      <c r="H180" s="5">
        <v>3320000</v>
      </c>
      <c r="I180" s="5">
        <v>0</v>
      </c>
      <c r="J180" s="1"/>
      <c r="K180" s="1"/>
      <c r="L180" s="1"/>
      <c r="M180" s="4" t="s">
        <v>17</v>
      </c>
      <c r="N180" s="3">
        <f t="shared" si="8"/>
        <v>0</v>
      </c>
      <c r="O180" s="3">
        <f t="shared" si="9"/>
        <v>0</v>
      </c>
      <c r="P180" s="2">
        <f t="shared" si="10"/>
        <v>0</v>
      </c>
      <c r="Q180" s="2">
        <f t="shared" si="11"/>
        <v>0</v>
      </c>
    </row>
    <row r="181" spans="1:17" x14ac:dyDescent="0.25">
      <c r="A181" s="7" t="s">
        <v>308</v>
      </c>
      <c r="B181" s="7" t="s">
        <v>309</v>
      </c>
      <c r="C181" s="7" t="s">
        <v>150</v>
      </c>
      <c r="D181" s="7" t="s">
        <v>142</v>
      </c>
      <c r="E181" s="7" t="s">
        <v>71</v>
      </c>
      <c r="F181" s="7" t="s">
        <v>70</v>
      </c>
      <c r="G181" s="5">
        <v>0</v>
      </c>
      <c r="H181" s="5">
        <v>105208.9</v>
      </c>
      <c r="I181" s="5">
        <v>0</v>
      </c>
      <c r="J181" s="1"/>
      <c r="K181" s="1"/>
      <c r="L181" s="1"/>
      <c r="M181" s="4" t="s">
        <v>17</v>
      </c>
      <c r="N181" s="3">
        <f t="shared" si="8"/>
        <v>0</v>
      </c>
      <c r="O181" s="3">
        <f t="shared" si="9"/>
        <v>0</v>
      </c>
      <c r="P181" s="2">
        <f t="shared" si="10"/>
        <v>0</v>
      </c>
      <c r="Q181" s="2">
        <f t="shared" si="11"/>
        <v>0</v>
      </c>
    </row>
    <row r="182" spans="1:17" x14ac:dyDescent="0.25">
      <c r="A182" s="7" t="s">
        <v>310</v>
      </c>
      <c r="B182" s="7" t="s">
        <v>309</v>
      </c>
      <c r="C182" s="7" t="s">
        <v>150</v>
      </c>
      <c r="D182" s="7" t="s">
        <v>142</v>
      </c>
      <c r="E182" s="7" t="s">
        <v>71</v>
      </c>
      <c r="F182" s="7" t="s">
        <v>70</v>
      </c>
      <c r="G182" s="5">
        <v>0</v>
      </c>
      <c r="H182" s="5">
        <v>28.35</v>
      </c>
      <c r="I182" s="5">
        <v>0</v>
      </c>
      <c r="J182" s="1"/>
      <c r="K182" s="1"/>
      <c r="L182" s="1"/>
      <c r="M182" s="4" t="s">
        <v>17</v>
      </c>
      <c r="N182" s="3">
        <f t="shared" si="8"/>
        <v>0</v>
      </c>
      <c r="O182" s="3">
        <f t="shared" si="9"/>
        <v>0</v>
      </c>
      <c r="P182" s="2">
        <f t="shared" si="10"/>
        <v>0</v>
      </c>
      <c r="Q182" s="2">
        <f t="shared" si="11"/>
        <v>0</v>
      </c>
    </row>
    <row r="183" spans="1:17" x14ac:dyDescent="0.25">
      <c r="A183" s="7" t="s">
        <v>311</v>
      </c>
      <c r="B183" s="7" t="s">
        <v>312</v>
      </c>
      <c r="C183" s="7" t="s">
        <v>150</v>
      </c>
      <c r="D183" s="7" t="s">
        <v>142</v>
      </c>
      <c r="E183" s="7" t="s">
        <v>71</v>
      </c>
      <c r="F183" s="7" t="s">
        <v>70</v>
      </c>
      <c r="G183" s="5">
        <v>0</v>
      </c>
      <c r="H183" s="5">
        <v>280856.78000000003</v>
      </c>
      <c r="I183" s="5">
        <v>0</v>
      </c>
      <c r="J183" s="1"/>
      <c r="K183" s="1"/>
      <c r="L183" s="1"/>
      <c r="M183" s="4" t="s">
        <v>17</v>
      </c>
      <c r="N183" s="3">
        <f t="shared" si="8"/>
        <v>0</v>
      </c>
      <c r="O183" s="3">
        <f t="shared" si="9"/>
        <v>0</v>
      </c>
      <c r="P183" s="2">
        <f t="shared" si="10"/>
        <v>0</v>
      </c>
      <c r="Q183" s="2">
        <f t="shared" si="11"/>
        <v>0</v>
      </c>
    </row>
    <row r="184" spans="1:17" x14ac:dyDescent="0.25">
      <c r="A184" s="7" t="s">
        <v>313</v>
      </c>
      <c r="B184" s="7" t="s">
        <v>312</v>
      </c>
      <c r="C184" s="7" t="s">
        <v>150</v>
      </c>
      <c r="D184" s="7" t="s">
        <v>142</v>
      </c>
      <c r="E184" s="7" t="s">
        <v>71</v>
      </c>
      <c r="F184" s="7" t="s">
        <v>70</v>
      </c>
      <c r="G184" s="5">
        <v>0</v>
      </c>
      <c r="H184" s="5">
        <v>154470.91</v>
      </c>
      <c r="I184" s="5">
        <v>0</v>
      </c>
      <c r="J184" s="1"/>
      <c r="K184" s="1"/>
      <c r="L184" s="1"/>
      <c r="M184" s="4" t="s">
        <v>17</v>
      </c>
      <c r="N184" s="3">
        <f t="shared" si="8"/>
        <v>0</v>
      </c>
      <c r="O184" s="3">
        <f t="shared" si="9"/>
        <v>0</v>
      </c>
      <c r="P184" s="2">
        <f t="shared" si="10"/>
        <v>0</v>
      </c>
      <c r="Q184" s="2">
        <f t="shared" si="11"/>
        <v>0</v>
      </c>
    </row>
    <row r="185" spans="1:17" x14ac:dyDescent="0.25">
      <c r="A185" s="7" t="s">
        <v>314</v>
      </c>
      <c r="B185" s="7" t="s">
        <v>315</v>
      </c>
      <c r="C185" s="7" t="s">
        <v>150</v>
      </c>
      <c r="D185" s="7" t="s">
        <v>142</v>
      </c>
      <c r="E185" s="7" t="s">
        <v>71</v>
      </c>
      <c r="F185" s="7" t="s">
        <v>70</v>
      </c>
      <c r="G185" s="5">
        <v>0</v>
      </c>
      <c r="H185" s="5">
        <v>202731.38</v>
      </c>
      <c r="I185" s="5">
        <v>0</v>
      </c>
      <c r="J185" s="1"/>
      <c r="K185" s="1"/>
      <c r="L185" s="1"/>
      <c r="M185" s="4" t="s">
        <v>17</v>
      </c>
      <c r="N185" s="3">
        <f t="shared" si="8"/>
        <v>0</v>
      </c>
      <c r="O185" s="3">
        <f t="shared" si="9"/>
        <v>0</v>
      </c>
      <c r="P185" s="2">
        <f t="shared" si="10"/>
        <v>0</v>
      </c>
      <c r="Q185" s="2">
        <f t="shared" si="11"/>
        <v>0</v>
      </c>
    </row>
    <row r="186" spans="1:17" x14ac:dyDescent="0.25">
      <c r="A186" s="7" t="s">
        <v>316</v>
      </c>
      <c r="B186" s="7" t="s">
        <v>317</v>
      </c>
      <c r="C186" s="7" t="s">
        <v>150</v>
      </c>
      <c r="D186" s="7" t="s">
        <v>142</v>
      </c>
      <c r="E186" s="7" t="s">
        <v>71</v>
      </c>
      <c r="F186" s="7" t="s">
        <v>70</v>
      </c>
      <c r="G186" s="5">
        <v>0</v>
      </c>
      <c r="H186" s="5">
        <v>637568.73</v>
      </c>
      <c r="I186" s="5">
        <v>0</v>
      </c>
      <c r="J186" s="1"/>
      <c r="K186" s="1"/>
      <c r="L186" s="1"/>
      <c r="M186" s="4" t="s">
        <v>17</v>
      </c>
      <c r="N186" s="3">
        <f t="shared" si="8"/>
        <v>0</v>
      </c>
      <c r="O186" s="3">
        <f t="shared" si="9"/>
        <v>0</v>
      </c>
      <c r="P186" s="2">
        <f t="shared" si="10"/>
        <v>0</v>
      </c>
      <c r="Q186" s="2">
        <f t="shared" si="11"/>
        <v>0</v>
      </c>
    </row>
    <row r="187" spans="1:17" x14ac:dyDescent="0.25">
      <c r="A187" s="7" t="s">
        <v>318</v>
      </c>
      <c r="B187" s="7" t="s">
        <v>315</v>
      </c>
      <c r="C187" s="7" t="s">
        <v>150</v>
      </c>
      <c r="D187" s="7" t="s">
        <v>142</v>
      </c>
      <c r="E187" s="7" t="s">
        <v>71</v>
      </c>
      <c r="F187" s="7" t="s">
        <v>70</v>
      </c>
      <c r="G187" s="5">
        <v>0</v>
      </c>
      <c r="H187" s="5">
        <v>791439.88</v>
      </c>
      <c r="I187" s="5">
        <v>0</v>
      </c>
      <c r="J187" s="1"/>
      <c r="K187" s="1"/>
      <c r="L187" s="1"/>
      <c r="M187" s="4" t="s">
        <v>17</v>
      </c>
      <c r="N187" s="3">
        <f t="shared" si="8"/>
        <v>0</v>
      </c>
      <c r="O187" s="3">
        <f t="shared" si="9"/>
        <v>0</v>
      </c>
      <c r="P187" s="2">
        <f t="shared" si="10"/>
        <v>0</v>
      </c>
      <c r="Q187" s="2">
        <f t="shared" si="11"/>
        <v>0</v>
      </c>
    </row>
    <row r="188" spans="1:17" x14ac:dyDescent="0.25">
      <c r="A188" s="7" t="s">
        <v>319</v>
      </c>
      <c r="B188" s="7" t="s">
        <v>320</v>
      </c>
      <c r="C188" s="7" t="s">
        <v>150</v>
      </c>
      <c r="D188" s="7" t="s">
        <v>142</v>
      </c>
      <c r="E188" s="7" t="s">
        <v>71</v>
      </c>
      <c r="F188" s="7" t="s">
        <v>70</v>
      </c>
      <c r="G188" s="5">
        <v>0</v>
      </c>
      <c r="H188" s="5">
        <v>180391.8</v>
      </c>
      <c r="I188" s="5">
        <v>0</v>
      </c>
      <c r="J188" s="1"/>
      <c r="K188" s="1"/>
      <c r="L188" s="1"/>
      <c r="M188" s="4" t="s">
        <v>17</v>
      </c>
      <c r="N188" s="3">
        <f t="shared" si="8"/>
        <v>0</v>
      </c>
      <c r="O188" s="3">
        <f t="shared" si="9"/>
        <v>0</v>
      </c>
      <c r="P188" s="2">
        <f t="shared" si="10"/>
        <v>0</v>
      </c>
      <c r="Q188" s="2">
        <f t="shared" si="11"/>
        <v>0</v>
      </c>
    </row>
    <row r="189" spans="1:17" x14ac:dyDescent="0.25">
      <c r="A189" s="7" t="s">
        <v>321</v>
      </c>
      <c r="B189" s="7" t="s">
        <v>322</v>
      </c>
      <c r="C189" s="7" t="s">
        <v>150</v>
      </c>
      <c r="D189" s="7" t="s">
        <v>142</v>
      </c>
      <c r="E189" s="7" t="s">
        <v>71</v>
      </c>
      <c r="F189" s="7" t="s">
        <v>70</v>
      </c>
      <c r="G189" s="5">
        <v>0</v>
      </c>
      <c r="H189" s="5">
        <v>1.82</v>
      </c>
      <c r="I189" s="5">
        <v>0</v>
      </c>
      <c r="J189" s="1"/>
      <c r="K189" s="1"/>
      <c r="L189" s="1"/>
      <c r="M189" s="4" t="s">
        <v>17</v>
      </c>
      <c r="N189" s="3">
        <f t="shared" si="8"/>
        <v>0</v>
      </c>
      <c r="O189" s="3">
        <f t="shared" si="9"/>
        <v>0</v>
      </c>
      <c r="P189" s="2">
        <f t="shared" si="10"/>
        <v>0</v>
      </c>
      <c r="Q189" s="2">
        <f t="shared" si="11"/>
        <v>0</v>
      </c>
    </row>
    <row r="190" spans="1:17" x14ac:dyDescent="0.25">
      <c r="A190" s="7" t="s">
        <v>323</v>
      </c>
      <c r="B190" s="7" t="s">
        <v>324</v>
      </c>
      <c r="C190" s="7" t="s">
        <v>150</v>
      </c>
      <c r="D190" s="7" t="s">
        <v>142</v>
      </c>
      <c r="E190" s="7" t="s">
        <v>71</v>
      </c>
      <c r="F190" s="7" t="s">
        <v>70</v>
      </c>
      <c r="G190" s="5">
        <v>0</v>
      </c>
      <c r="H190" s="5">
        <v>409460.01</v>
      </c>
      <c r="I190" s="5">
        <v>0</v>
      </c>
      <c r="J190" s="1"/>
      <c r="K190" s="1"/>
      <c r="L190" s="1"/>
      <c r="M190" s="4" t="s">
        <v>17</v>
      </c>
      <c r="N190" s="3">
        <f t="shared" si="8"/>
        <v>0</v>
      </c>
      <c r="O190" s="3">
        <f t="shared" si="9"/>
        <v>0</v>
      </c>
      <c r="P190" s="2">
        <f t="shared" si="10"/>
        <v>0</v>
      </c>
      <c r="Q190" s="2">
        <f t="shared" si="11"/>
        <v>0</v>
      </c>
    </row>
    <row r="191" spans="1:17" x14ac:dyDescent="0.25">
      <c r="A191" s="7" t="s">
        <v>325</v>
      </c>
      <c r="B191" s="7" t="s">
        <v>326</v>
      </c>
      <c r="C191" s="7" t="s">
        <v>150</v>
      </c>
      <c r="D191" s="7" t="s">
        <v>142</v>
      </c>
      <c r="E191" s="7" t="s">
        <v>71</v>
      </c>
      <c r="F191" s="7" t="s">
        <v>70</v>
      </c>
      <c r="G191" s="5">
        <v>0</v>
      </c>
      <c r="H191" s="5">
        <v>19965.099999999999</v>
      </c>
      <c r="I191" s="5">
        <v>0</v>
      </c>
      <c r="J191" s="1"/>
      <c r="K191" s="1"/>
      <c r="L191" s="1"/>
      <c r="M191" s="4" t="s">
        <v>17</v>
      </c>
      <c r="N191" s="3">
        <f t="shared" si="8"/>
        <v>0</v>
      </c>
      <c r="O191" s="3">
        <f t="shared" si="9"/>
        <v>0</v>
      </c>
      <c r="P191" s="2">
        <f t="shared" si="10"/>
        <v>0</v>
      </c>
      <c r="Q191" s="2">
        <f t="shared" si="11"/>
        <v>0</v>
      </c>
    </row>
    <row r="192" spans="1:17" x14ac:dyDescent="0.25">
      <c r="A192" s="7" t="s">
        <v>327</v>
      </c>
      <c r="B192" s="7" t="s">
        <v>328</v>
      </c>
      <c r="C192" s="7" t="s">
        <v>150</v>
      </c>
      <c r="D192" s="7" t="s">
        <v>142</v>
      </c>
      <c r="E192" s="7" t="s">
        <v>71</v>
      </c>
      <c r="F192" s="7" t="s">
        <v>70</v>
      </c>
      <c r="G192" s="5">
        <v>0</v>
      </c>
      <c r="H192" s="5">
        <v>780190.34</v>
      </c>
      <c r="I192" s="5">
        <v>766286.03</v>
      </c>
      <c r="J192" s="1"/>
      <c r="K192" s="1"/>
      <c r="L192" s="1"/>
      <c r="M192" s="4" t="s">
        <v>17</v>
      </c>
      <c r="N192" s="3">
        <f t="shared" si="8"/>
        <v>0</v>
      </c>
      <c r="O192" s="3">
        <f t="shared" si="9"/>
        <v>0.98217831048766902</v>
      </c>
      <c r="P192" s="2">
        <f t="shared" si="10"/>
        <v>0</v>
      </c>
      <c r="Q192" s="2">
        <f t="shared" si="11"/>
        <v>0</v>
      </c>
    </row>
    <row r="193" spans="1:17" x14ac:dyDescent="0.25">
      <c r="A193" s="7" t="s">
        <v>329</v>
      </c>
      <c r="B193" s="7" t="s">
        <v>330</v>
      </c>
      <c r="C193" s="7" t="s">
        <v>150</v>
      </c>
      <c r="D193" s="7" t="s">
        <v>142</v>
      </c>
      <c r="E193" s="7" t="s">
        <v>71</v>
      </c>
      <c r="F193" s="7" t="s">
        <v>70</v>
      </c>
      <c r="G193" s="5">
        <v>0</v>
      </c>
      <c r="H193" s="5">
        <v>0</v>
      </c>
      <c r="I193" s="5">
        <v>0</v>
      </c>
      <c r="J193" s="1"/>
      <c r="K193" s="1"/>
      <c r="L193" s="1"/>
      <c r="M193" s="4" t="s">
        <v>17</v>
      </c>
      <c r="N193" s="3">
        <f t="shared" si="8"/>
        <v>0</v>
      </c>
      <c r="O193" s="3">
        <f t="shared" si="9"/>
        <v>0</v>
      </c>
      <c r="P193" s="2">
        <f t="shared" si="10"/>
        <v>0</v>
      </c>
      <c r="Q193" s="2">
        <f t="shared" si="11"/>
        <v>0</v>
      </c>
    </row>
    <row r="194" spans="1:17" x14ac:dyDescent="0.25">
      <c r="A194" s="7" t="s">
        <v>331</v>
      </c>
      <c r="B194" s="7" t="s">
        <v>332</v>
      </c>
      <c r="C194" s="7" t="s">
        <v>150</v>
      </c>
      <c r="D194" s="7" t="s">
        <v>142</v>
      </c>
      <c r="E194" s="7" t="s">
        <v>71</v>
      </c>
      <c r="F194" s="7" t="s">
        <v>70</v>
      </c>
      <c r="G194" s="5">
        <v>0</v>
      </c>
      <c r="H194" s="5">
        <v>135232949.91999999</v>
      </c>
      <c r="I194" s="5">
        <v>81563257.989999995</v>
      </c>
      <c r="J194" s="1"/>
      <c r="K194" s="1"/>
      <c r="L194" s="1"/>
      <c r="M194" s="4" t="s">
        <v>17</v>
      </c>
      <c r="N194" s="3">
        <f t="shared" si="8"/>
        <v>0</v>
      </c>
      <c r="O194" s="3">
        <f t="shared" si="9"/>
        <v>0.60313154477699793</v>
      </c>
      <c r="P194" s="2">
        <f t="shared" si="10"/>
        <v>0</v>
      </c>
      <c r="Q194" s="2">
        <f t="shared" si="11"/>
        <v>0</v>
      </c>
    </row>
    <row r="195" spans="1:17" x14ac:dyDescent="0.25">
      <c r="A195" s="7" t="s">
        <v>333</v>
      </c>
      <c r="B195" s="7" t="s">
        <v>334</v>
      </c>
      <c r="C195" s="7" t="s">
        <v>150</v>
      </c>
      <c r="D195" s="7" t="s">
        <v>142</v>
      </c>
      <c r="E195" s="7" t="s">
        <v>71</v>
      </c>
      <c r="F195" s="7" t="s">
        <v>70</v>
      </c>
      <c r="G195" s="5">
        <v>0</v>
      </c>
      <c r="H195" s="5">
        <v>3280372.4</v>
      </c>
      <c r="I195" s="5">
        <v>1823723.14</v>
      </c>
      <c r="J195" s="1"/>
      <c r="K195" s="1"/>
      <c r="L195" s="1"/>
      <c r="M195" s="4" t="s">
        <v>17</v>
      </c>
      <c r="N195" s="3">
        <f t="shared" si="8"/>
        <v>0</v>
      </c>
      <c r="O195" s="3">
        <f t="shared" si="9"/>
        <v>0.55595003177078306</v>
      </c>
      <c r="P195" s="2">
        <f t="shared" si="10"/>
        <v>0</v>
      </c>
      <c r="Q195" s="2">
        <f t="shared" si="11"/>
        <v>0</v>
      </c>
    </row>
    <row r="196" spans="1:17" x14ac:dyDescent="0.25">
      <c r="A196" s="7" t="s">
        <v>335</v>
      </c>
      <c r="B196" s="7" t="s">
        <v>336</v>
      </c>
      <c r="C196" s="7" t="s">
        <v>150</v>
      </c>
      <c r="D196" s="7" t="s">
        <v>142</v>
      </c>
      <c r="E196" s="7" t="s">
        <v>71</v>
      </c>
      <c r="F196" s="7" t="s">
        <v>70</v>
      </c>
      <c r="G196" s="5">
        <v>0</v>
      </c>
      <c r="H196" s="5">
        <v>21744227.609999999</v>
      </c>
      <c r="I196" s="5">
        <v>14045081.26</v>
      </c>
      <c r="J196" s="1"/>
      <c r="K196" s="1"/>
      <c r="L196" s="1"/>
      <c r="M196" s="4" t="s">
        <v>17</v>
      </c>
      <c r="N196" s="3">
        <f t="shared" ref="N196:N246" si="12">IF(G196&gt;0,I196/G196,0)</f>
        <v>0</v>
      </c>
      <c r="O196" s="3">
        <f t="shared" ref="O196:O246" si="13">IF(H196&gt;0,I196/H196,0)</f>
        <v>0.64592228852225486</v>
      </c>
      <c r="P196" s="2">
        <f t="shared" ref="P196:P246" si="14">IF(J196=0,0,L196/J196)</f>
        <v>0</v>
      </c>
      <c r="Q196" s="2">
        <f t="shared" ref="Q196:Q246" si="15">IF(L196=0,0,L196/K196)</f>
        <v>0</v>
      </c>
    </row>
    <row r="197" spans="1:17" x14ac:dyDescent="0.25">
      <c r="A197" s="7" t="s">
        <v>337</v>
      </c>
      <c r="B197" s="7" t="s">
        <v>338</v>
      </c>
      <c r="C197" s="7" t="s">
        <v>150</v>
      </c>
      <c r="D197" s="7" t="s">
        <v>142</v>
      </c>
      <c r="E197" s="7" t="s">
        <v>71</v>
      </c>
      <c r="F197" s="7" t="s">
        <v>70</v>
      </c>
      <c r="G197" s="5">
        <v>0</v>
      </c>
      <c r="H197" s="5">
        <v>5669606.2400000002</v>
      </c>
      <c r="I197" s="5">
        <v>3250622.84</v>
      </c>
      <c r="J197" s="1"/>
      <c r="K197" s="1"/>
      <c r="L197" s="1"/>
      <c r="M197" s="4" t="s">
        <v>17</v>
      </c>
      <c r="N197" s="3">
        <f t="shared" si="12"/>
        <v>0</v>
      </c>
      <c r="O197" s="3">
        <f t="shared" si="13"/>
        <v>0.57334190460464851</v>
      </c>
      <c r="P197" s="2">
        <f t="shared" si="14"/>
        <v>0</v>
      </c>
      <c r="Q197" s="2">
        <f t="shared" si="15"/>
        <v>0</v>
      </c>
    </row>
    <row r="198" spans="1:17" x14ac:dyDescent="0.25">
      <c r="A198" s="7" t="s">
        <v>339</v>
      </c>
      <c r="B198" s="7" t="s">
        <v>340</v>
      </c>
      <c r="C198" s="7" t="s">
        <v>150</v>
      </c>
      <c r="D198" s="7" t="s">
        <v>142</v>
      </c>
      <c r="E198" s="7" t="s">
        <v>71</v>
      </c>
      <c r="F198" s="7" t="s">
        <v>70</v>
      </c>
      <c r="G198" s="5">
        <v>0</v>
      </c>
      <c r="H198" s="5">
        <v>4175485.74</v>
      </c>
      <c r="I198" s="5">
        <v>3875485.73</v>
      </c>
      <c r="J198" s="1"/>
      <c r="K198" s="1"/>
      <c r="L198" s="1"/>
      <c r="M198" s="4" t="s">
        <v>17</v>
      </c>
      <c r="N198" s="3">
        <f t="shared" si="12"/>
        <v>0</v>
      </c>
      <c r="O198" s="3">
        <f t="shared" si="13"/>
        <v>0.92815206932068217</v>
      </c>
      <c r="P198" s="2">
        <f t="shared" si="14"/>
        <v>0</v>
      </c>
      <c r="Q198" s="2">
        <f t="shared" si="15"/>
        <v>0</v>
      </c>
    </row>
    <row r="199" spans="1:17" x14ac:dyDescent="0.25">
      <c r="A199" s="7" t="s">
        <v>341</v>
      </c>
      <c r="B199" s="7" t="s">
        <v>342</v>
      </c>
      <c r="C199" s="7" t="s">
        <v>150</v>
      </c>
      <c r="D199" s="7" t="s">
        <v>142</v>
      </c>
      <c r="E199" s="7" t="s">
        <v>71</v>
      </c>
      <c r="F199" s="7" t="s">
        <v>70</v>
      </c>
      <c r="G199" s="5">
        <v>0</v>
      </c>
      <c r="H199" s="5">
        <v>3656895.79</v>
      </c>
      <c r="I199" s="5">
        <v>2433414.98</v>
      </c>
      <c r="J199" s="1"/>
      <c r="K199" s="1"/>
      <c r="L199" s="1"/>
      <c r="M199" s="4" t="s">
        <v>17</v>
      </c>
      <c r="N199" s="3">
        <f t="shared" si="12"/>
        <v>0</v>
      </c>
      <c r="O199" s="3">
        <f t="shared" si="13"/>
        <v>0.66543186345487848</v>
      </c>
      <c r="P199" s="2">
        <f t="shared" si="14"/>
        <v>0</v>
      </c>
      <c r="Q199" s="2">
        <f t="shared" si="15"/>
        <v>0</v>
      </c>
    </row>
    <row r="200" spans="1:17" x14ac:dyDescent="0.25">
      <c r="A200" s="7" t="s">
        <v>343</v>
      </c>
      <c r="B200" s="7" t="s">
        <v>344</v>
      </c>
      <c r="C200" s="7" t="s">
        <v>150</v>
      </c>
      <c r="D200" s="7" t="s">
        <v>142</v>
      </c>
      <c r="E200" s="7" t="s">
        <v>71</v>
      </c>
      <c r="F200" s="7" t="s">
        <v>70</v>
      </c>
      <c r="G200" s="5">
        <v>0</v>
      </c>
      <c r="H200" s="5">
        <v>5656023.0999999996</v>
      </c>
      <c r="I200" s="5">
        <v>5656007.0099999998</v>
      </c>
      <c r="J200" s="1"/>
      <c r="K200" s="1"/>
      <c r="L200" s="1"/>
      <c r="M200" s="4" t="s">
        <v>17</v>
      </c>
      <c r="N200" s="3">
        <f t="shared" si="12"/>
        <v>0</v>
      </c>
      <c r="O200" s="3">
        <f t="shared" si="13"/>
        <v>0.99999715524499899</v>
      </c>
      <c r="P200" s="2">
        <f t="shared" si="14"/>
        <v>0</v>
      </c>
      <c r="Q200" s="2">
        <f t="shared" si="15"/>
        <v>0</v>
      </c>
    </row>
    <row r="201" spans="1:17" x14ac:dyDescent="0.25">
      <c r="A201" s="7" t="s">
        <v>345</v>
      </c>
      <c r="B201" s="7" t="s">
        <v>346</v>
      </c>
      <c r="C201" s="7" t="s">
        <v>150</v>
      </c>
      <c r="D201" s="7" t="s">
        <v>142</v>
      </c>
      <c r="E201" s="7" t="s">
        <v>71</v>
      </c>
      <c r="F201" s="7" t="s">
        <v>70</v>
      </c>
      <c r="G201" s="5">
        <v>0</v>
      </c>
      <c r="H201" s="5">
        <v>1733750.38</v>
      </c>
      <c r="I201" s="5">
        <v>1149889.98</v>
      </c>
      <c r="J201" s="1"/>
      <c r="K201" s="1"/>
      <c r="L201" s="1"/>
      <c r="M201" s="4" t="s">
        <v>17</v>
      </c>
      <c r="N201" s="3">
        <f t="shared" si="12"/>
        <v>0</v>
      </c>
      <c r="O201" s="3">
        <f t="shared" si="13"/>
        <v>0.66323848765356874</v>
      </c>
      <c r="P201" s="2">
        <f t="shared" si="14"/>
        <v>0</v>
      </c>
      <c r="Q201" s="2">
        <f t="shared" si="15"/>
        <v>0</v>
      </c>
    </row>
    <row r="202" spans="1:17" x14ac:dyDescent="0.25">
      <c r="A202" s="7" t="s">
        <v>347</v>
      </c>
      <c r="B202" s="7" t="s">
        <v>348</v>
      </c>
      <c r="C202" s="7" t="s">
        <v>150</v>
      </c>
      <c r="D202" s="7" t="s">
        <v>142</v>
      </c>
      <c r="E202" s="7" t="s">
        <v>71</v>
      </c>
      <c r="F202" s="7" t="s">
        <v>70</v>
      </c>
      <c r="G202" s="5">
        <v>0</v>
      </c>
      <c r="H202" s="5">
        <v>749583.35999999999</v>
      </c>
      <c r="I202" s="5">
        <v>734888.26</v>
      </c>
      <c r="J202" s="1"/>
      <c r="K202" s="1"/>
      <c r="L202" s="1"/>
      <c r="M202" s="4" t="s">
        <v>17</v>
      </c>
      <c r="N202" s="3">
        <f t="shared" si="12"/>
        <v>0</v>
      </c>
      <c r="O202" s="3">
        <f t="shared" si="13"/>
        <v>0.98039564272077762</v>
      </c>
      <c r="P202" s="2">
        <f t="shared" si="14"/>
        <v>0</v>
      </c>
      <c r="Q202" s="2">
        <f t="shared" si="15"/>
        <v>0</v>
      </c>
    </row>
    <row r="203" spans="1:17" x14ac:dyDescent="0.25">
      <c r="A203" s="7" t="s">
        <v>349</v>
      </c>
      <c r="B203" s="7" t="s">
        <v>350</v>
      </c>
      <c r="C203" s="7" t="s">
        <v>150</v>
      </c>
      <c r="D203" s="7" t="s">
        <v>142</v>
      </c>
      <c r="E203" s="7" t="s">
        <v>71</v>
      </c>
      <c r="F203" s="7" t="s">
        <v>70</v>
      </c>
      <c r="G203" s="5">
        <v>0</v>
      </c>
      <c r="H203" s="5">
        <v>3253027.24</v>
      </c>
      <c r="I203" s="5">
        <v>2384336.29</v>
      </c>
      <c r="J203" s="1"/>
      <c r="K203" s="1"/>
      <c r="L203" s="1"/>
      <c r="M203" s="4" t="s">
        <v>17</v>
      </c>
      <c r="N203" s="3">
        <f t="shared" si="12"/>
        <v>0</v>
      </c>
      <c r="O203" s="3">
        <f t="shared" si="13"/>
        <v>0.73295921432247213</v>
      </c>
      <c r="P203" s="2">
        <f t="shared" si="14"/>
        <v>0</v>
      </c>
      <c r="Q203" s="2">
        <f t="shared" si="15"/>
        <v>0</v>
      </c>
    </row>
    <row r="204" spans="1:17" x14ac:dyDescent="0.25">
      <c r="A204" s="7" t="s">
        <v>351</v>
      </c>
      <c r="B204" s="7" t="s">
        <v>352</v>
      </c>
      <c r="C204" s="7" t="s">
        <v>150</v>
      </c>
      <c r="D204" s="7" t="s">
        <v>142</v>
      </c>
      <c r="E204" s="7" t="s">
        <v>71</v>
      </c>
      <c r="F204" s="7" t="s">
        <v>70</v>
      </c>
      <c r="G204" s="5">
        <v>0</v>
      </c>
      <c r="H204" s="5">
        <v>500000</v>
      </c>
      <c r="I204" s="5">
        <v>0</v>
      </c>
      <c r="J204" s="1"/>
      <c r="K204" s="1"/>
      <c r="L204" s="1"/>
      <c r="M204" s="4" t="s">
        <v>17</v>
      </c>
      <c r="N204" s="3">
        <f t="shared" si="12"/>
        <v>0</v>
      </c>
      <c r="O204" s="3">
        <f t="shared" si="13"/>
        <v>0</v>
      </c>
      <c r="P204" s="2">
        <f t="shared" si="14"/>
        <v>0</v>
      </c>
      <c r="Q204" s="2">
        <f t="shared" si="15"/>
        <v>0</v>
      </c>
    </row>
    <row r="205" spans="1:17" x14ac:dyDescent="0.25">
      <c r="A205" s="7" t="s">
        <v>353</v>
      </c>
      <c r="B205" s="7" t="s">
        <v>354</v>
      </c>
      <c r="C205" s="7" t="s">
        <v>150</v>
      </c>
      <c r="D205" s="7" t="s">
        <v>142</v>
      </c>
      <c r="E205" s="7" t="s">
        <v>71</v>
      </c>
      <c r="F205" s="7" t="s">
        <v>70</v>
      </c>
      <c r="G205" s="5">
        <v>0</v>
      </c>
      <c r="H205" s="5">
        <v>3407197.5</v>
      </c>
      <c r="I205" s="5">
        <v>3070349.86</v>
      </c>
      <c r="J205" s="1"/>
      <c r="K205" s="1"/>
      <c r="L205" s="1"/>
      <c r="M205" s="4" t="s">
        <v>17</v>
      </c>
      <c r="N205" s="3">
        <f t="shared" si="12"/>
        <v>0</v>
      </c>
      <c r="O205" s="3">
        <f t="shared" si="13"/>
        <v>0.90113645011772869</v>
      </c>
      <c r="P205" s="2">
        <f t="shared" si="14"/>
        <v>0</v>
      </c>
      <c r="Q205" s="2">
        <f t="shared" si="15"/>
        <v>0</v>
      </c>
    </row>
    <row r="206" spans="1:17" x14ac:dyDescent="0.25">
      <c r="A206" s="7" t="s">
        <v>355</v>
      </c>
      <c r="B206" s="7" t="s">
        <v>356</v>
      </c>
      <c r="C206" s="7" t="s">
        <v>150</v>
      </c>
      <c r="D206" s="7" t="s">
        <v>142</v>
      </c>
      <c r="E206" s="7" t="s">
        <v>71</v>
      </c>
      <c r="F206" s="7" t="s">
        <v>70</v>
      </c>
      <c r="G206" s="5">
        <v>0</v>
      </c>
      <c r="H206" s="5">
        <v>2150000</v>
      </c>
      <c r="I206" s="5">
        <v>2096002.65</v>
      </c>
      <c r="J206" s="1"/>
      <c r="K206" s="1"/>
      <c r="L206" s="1"/>
      <c r="M206" s="4" t="s">
        <v>17</v>
      </c>
      <c r="N206" s="3">
        <f t="shared" si="12"/>
        <v>0</v>
      </c>
      <c r="O206" s="3">
        <f t="shared" si="13"/>
        <v>0.97488495348837201</v>
      </c>
      <c r="P206" s="2">
        <f t="shared" si="14"/>
        <v>0</v>
      </c>
      <c r="Q206" s="2">
        <f t="shared" si="15"/>
        <v>0</v>
      </c>
    </row>
    <row r="207" spans="1:17" x14ac:dyDescent="0.25">
      <c r="A207" s="7" t="s">
        <v>357</v>
      </c>
      <c r="B207" s="7" t="s">
        <v>358</v>
      </c>
      <c r="C207" s="7" t="s">
        <v>150</v>
      </c>
      <c r="D207" s="7" t="s">
        <v>142</v>
      </c>
      <c r="E207" s="7" t="s">
        <v>71</v>
      </c>
      <c r="F207" s="7" t="s">
        <v>70</v>
      </c>
      <c r="G207" s="5">
        <v>0</v>
      </c>
      <c r="H207" s="5">
        <v>11000000</v>
      </c>
      <c r="I207" s="5">
        <v>1961411.64</v>
      </c>
      <c r="J207" s="1"/>
      <c r="K207" s="1"/>
      <c r="L207" s="1"/>
      <c r="M207" s="4" t="s">
        <v>17</v>
      </c>
      <c r="N207" s="3">
        <f t="shared" si="12"/>
        <v>0</v>
      </c>
      <c r="O207" s="3">
        <f t="shared" si="13"/>
        <v>0.17831014909090909</v>
      </c>
      <c r="P207" s="2">
        <f t="shared" si="14"/>
        <v>0</v>
      </c>
      <c r="Q207" s="2">
        <f t="shared" si="15"/>
        <v>0</v>
      </c>
    </row>
    <row r="208" spans="1:17" x14ac:dyDescent="0.25">
      <c r="A208" s="7" t="s">
        <v>359</v>
      </c>
      <c r="B208" s="7" t="s">
        <v>360</v>
      </c>
      <c r="C208" s="7" t="s">
        <v>150</v>
      </c>
      <c r="D208" s="7" t="s">
        <v>142</v>
      </c>
      <c r="E208" s="7" t="s">
        <v>71</v>
      </c>
      <c r="F208" s="7" t="s">
        <v>70</v>
      </c>
      <c r="G208" s="5">
        <v>0</v>
      </c>
      <c r="H208" s="5">
        <v>642326.59</v>
      </c>
      <c r="I208" s="5">
        <v>641401.86</v>
      </c>
      <c r="J208" s="1"/>
      <c r="K208" s="1"/>
      <c r="L208" s="1"/>
      <c r="M208" s="4" t="s">
        <v>17</v>
      </c>
      <c r="N208" s="3">
        <f t="shared" si="12"/>
        <v>0</v>
      </c>
      <c r="O208" s="3">
        <f t="shared" si="13"/>
        <v>0.99856034295575402</v>
      </c>
      <c r="P208" s="2">
        <f t="shared" si="14"/>
        <v>0</v>
      </c>
      <c r="Q208" s="2">
        <f t="shared" si="15"/>
        <v>0</v>
      </c>
    </row>
    <row r="209" spans="1:17" x14ac:dyDescent="0.25">
      <c r="A209" s="7" t="s">
        <v>361</v>
      </c>
      <c r="B209" s="7" t="s">
        <v>362</v>
      </c>
      <c r="C209" s="7" t="s">
        <v>150</v>
      </c>
      <c r="D209" s="7" t="s">
        <v>142</v>
      </c>
      <c r="E209" s="7" t="s">
        <v>71</v>
      </c>
      <c r="F209" s="7" t="s">
        <v>70</v>
      </c>
      <c r="G209" s="5">
        <v>0</v>
      </c>
      <c r="H209" s="5">
        <v>4865000</v>
      </c>
      <c r="I209" s="5">
        <v>1544830.76</v>
      </c>
      <c r="J209" s="1"/>
      <c r="K209" s="1"/>
      <c r="L209" s="1"/>
      <c r="M209" s="4" t="s">
        <v>17</v>
      </c>
      <c r="N209" s="3">
        <f t="shared" si="12"/>
        <v>0</v>
      </c>
      <c r="O209" s="3">
        <f t="shared" si="13"/>
        <v>0.31753972456320656</v>
      </c>
      <c r="P209" s="2">
        <f t="shared" si="14"/>
        <v>0</v>
      </c>
      <c r="Q209" s="2">
        <f t="shared" si="15"/>
        <v>0</v>
      </c>
    </row>
    <row r="210" spans="1:17" x14ac:dyDescent="0.25">
      <c r="A210" s="7" t="s">
        <v>363</v>
      </c>
      <c r="B210" s="7" t="s">
        <v>364</v>
      </c>
      <c r="C210" s="7" t="s">
        <v>150</v>
      </c>
      <c r="D210" s="7" t="s">
        <v>142</v>
      </c>
      <c r="E210" s="7" t="s">
        <v>71</v>
      </c>
      <c r="F210" s="7" t="s">
        <v>70</v>
      </c>
      <c r="G210" s="5">
        <v>0</v>
      </c>
      <c r="H210" s="5">
        <v>1042936.26</v>
      </c>
      <c r="I210" s="5">
        <v>954404.19</v>
      </c>
      <c r="J210" s="1"/>
      <c r="K210" s="1"/>
      <c r="L210" s="1"/>
      <c r="M210" s="4" t="s">
        <v>17</v>
      </c>
      <c r="N210" s="3">
        <f t="shared" si="12"/>
        <v>0</v>
      </c>
      <c r="O210" s="3">
        <f t="shared" si="13"/>
        <v>0.91511267428749665</v>
      </c>
      <c r="P210" s="2">
        <f t="shared" si="14"/>
        <v>0</v>
      </c>
      <c r="Q210" s="2">
        <f t="shared" si="15"/>
        <v>0</v>
      </c>
    </row>
    <row r="211" spans="1:17" x14ac:dyDescent="0.25">
      <c r="A211" s="7" t="s">
        <v>365</v>
      </c>
      <c r="B211" s="7" t="s">
        <v>366</v>
      </c>
      <c r="C211" s="7" t="s">
        <v>150</v>
      </c>
      <c r="D211" s="7" t="s">
        <v>142</v>
      </c>
      <c r="E211" s="7" t="s">
        <v>71</v>
      </c>
      <c r="F211" s="7" t="s">
        <v>70</v>
      </c>
      <c r="G211" s="5">
        <v>0</v>
      </c>
      <c r="H211" s="5">
        <v>5570609.7999999998</v>
      </c>
      <c r="I211" s="5">
        <v>5280710.43</v>
      </c>
      <c r="J211" s="1"/>
      <c r="K211" s="1"/>
      <c r="L211" s="1"/>
      <c r="M211" s="4" t="s">
        <v>17</v>
      </c>
      <c r="N211" s="3">
        <f t="shared" si="12"/>
        <v>0</v>
      </c>
      <c r="O211" s="3">
        <f t="shared" si="13"/>
        <v>0.94795913187098468</v>
      </c>
      <c r="P211" s="2">
        <f t="shared" si="14"/>
        <v>0</v>
      </c>
      <c r="Q211" s="2">
        <f t="shared" si="15"/>
        <v>0</v>
      </c>
    </row>
    <row r="212" spans="1:17" x14ac:dyDescent="0.25">
      <c r="A212" s="7" t="s">
        <v>367</v>
      </c>
      <c r="B212" s="7" t="s">
        <v>368</v>
      </c>
      <c r="C212" s="7" t="s">
        <v>150</v>
      </c>
      <c r="D212" s="7" t="s">
        <v>142</v>
      </c>
      <c r="E212" s="7" t="s">
        <v>71</v>
      </c>
      <c r="F212" s="7" t="s">
        <v>70</v>
      </c>
      <c r="G212" s="5">
        <v>0</v>
      </c>
      <c r="H212" s="5">
        <v>7577455.2199999997</v>
      </c>
      <c r="I212" s="5">
        <v>6485348.4100000001</v>
      </c>
      <c r="J212" s="1"/>
      <c r="K212" s="1"/>
      <c r="L212" s="1"/>
      <c r="M212" s="4" t="s">
        <v>17</v>
      </c>
      <c r="N212" s="3">
        <f t="shared" si="12"/>
        <v>0</v>
      </c>
      <c r="O212" s="3">
        <f t="shared" si="13"/>
        <v>0.85587419809258869</v>
      </c>
      <c r="P212" s="2">
        <f t="shared" si="14"/>
        <v>0</v>
      </c>
      <c r="Q212" s="2">
        <f t="shared" si="15"/>
        <v>0</v>
      </c>
    </row>
    <row r="213" spans="1:17" x14ac:dyDescent="0.25">
      <c r="A213" s="7" t="s">
        <v>369</v>
      </c>
      <c r="B213" s="7" t="s">
        <v>370</v>
      </c>
      <c r="C213" s="7" t="s">
        <v>150</v>
      </c>
      <c r="D213" s="7" t="s">
        <v>142</v>
      </c>
      <c r="E213" s="7" t="s">
        <v>71</v>
      </c>
      <c r="F213" s="7" t="s">
        <v>70</v>
      </c>
      <c r="G213" s="5">
        <v>0</v>
      </c>
      <c r="H213" s="5">
        <v>1477385.56</v>
      </c>
      <c r="I213" s="5">
        <v>1471095.69</v>
      </c>
      <c r="J213" s="1"/>
      <c r="K213" s="1"/>
      <c r="L213" s="1"/>
      <c r="M213" s="4" t="s">
        <v>17</v>
      </c>
      <c r="N213" s="3">
        <f t="shared" si="12"/>
        <v>0</v>
      </c>
      <c r="O213" s="3">
        <f t="shared" si="13"/>
        <v>0.99574256702495445</v>
      </c>
      <c r="P213" s="2">
        <f t="shared" si="14"/>
        <v>0</v>
      </c>
      <c r="Q213" s="2">
        <f t="shared" si="15"/>
        <v>0</v>
      </c>
    </row>
    <row r="214" spans="1:17" x14ac:dyDescent="0.25">
      <c r="A214" s="7" t="s">
        <v>371</v>
      </c>
      <c r="B214" s="7" t="s">
        <v>372</v>
      </c>
      <c r="C214" s="7" t="s">
        <v>150</v>
      </c>
      <c r="D214" s="7" t="s">
        <v>142</v>
      </c>
      <c r="E214" s="7" t="s">
        <v>71</v>
      </c>
      <c r="F214" s="7" t="s">
        <v>70</v>
      </c>
      <c r="G214" s="5">
        <v>0</v>
      </c>
      <c r="H214" s="5">
        <v>1198122.24</v>
      </c>
      <c r="I214" s="5">
        <v>1135169.43</v>
      </c>
      <c r="J214" s="1"/>
      <c r="K214" s="1"/>
      <c r="L214" s="1"/>
      <c r="M214" s="4" t="s">
        <v>17</v>
      </c>
      <c r="N214" s="3">
        <f t="shared" si="12"/>
        <v>0</v>
      </c>
      <c r="O214" s="3">
        <f t="shared" si="13"/>
        <v>0.94745710587927989</v>
      </c>
      <c r="P214" s="2">
        <f t="shared" si="14"/>
        <v>0</v>
      </c>
      <c r="Q214" s="2">
        <f t="shared" si="15"/>
        <v>0</v>
      </c>
    </row>
    <row r="215" spans="1:17" x14ac:dyDescent="0.25">
      <c r="A215" s="7" t="s">
        <v>373</v>
      </c>
      <c r="B215" s="7" t="s">
        <v>374</v>
      </c>
      <c r="C215" s="7" t="s">
        <v>150</v>
      </c>
      <c r="D215" s="7" t="s">
        <v>142</v>
      </c>
      <c r="E215" s="7" t="s">
        <v>71</v>
      </c>
      <c r="F215" s="7" t="s">
        <v>70</v>
      </c>
      <c r="G215" s="5">
        <v>0</v>
      </c>
      <c r="H215" s="5">
        <v>2998395.96</v>
      </c>
      <c r="I215" s="5">
        <v>2761425.5</v>
      </c>
      <c r="J215" s="1"/>
      <c r="K215" s="1"/>
      <c r="L215" s="1"/>
      <c r="M215" s="4" t="s">
        <v>17</v>
      </c>
      <c r="N215" s="3">
        <f t="shared" si="12"/>
        <v>0</v>
      </c>
      <c r="O215" s="3">
        <f t="shared" si="13"/>
        <v>0.92096758961748337</v>
      </c>
      <c r="P215" s="2">
        <f t="shared" si="14"/>
        <v>0</v>
      </c>
      <c r="Q215" s="2">
        <f t="shared" si="15"/>
        <v>0</v>
      </c>
    </row>
    <row r="216" spans="1:17" x14ac:dyDescent="0.25">
      <c r="A216" s="7" t="s">
        <v>375</v>
      </c>
      <c r="B216" s="7" t="s">
        <v>376</v>
      </c>
      <c r="C216" s="7" t="s">
        <v>150</v>
      </c>
      <c r="D216" s="7" t="s">
        <v>142</v>
      </c>
      <c r="E216" s="7" t="s">
        <v>71</v>
      </c>
      <c r="F216" s="7" t="s">
        <v>70</v>
      </c>
      <c r="G216" s="5">
        <v>0</v>
      </c>
      <c r="H216" s="5">
        <v>6191278.0700000003</v>
      </c>
      <c r="I216" s="5">
        <v>0</v>
      </c>
      <c r="J216" s="1"/>
      <c r="K216" s="1"/>
      <c r="L216" s="1"/>
      <c r="M216" s="4" t="s">
        <v>17</v>
      </c>
      <c r="N216" s="3">
        <f t="shared" si="12"/>
        <v>0</v>
      </c>
      <c r="O216" s="3">
        <f t="shared" si="13"/>
        <v>0</v>
      </c>
      <c r="P216" s="2">
        <f t="shared" si="14"/>
        <v>0</v>
      </c>
      <c r="Q216" s="2">
        <f t="shared" si="15"/>
        <v>0</v>
      </c>
    </row>
    <row r="217" spans="1:17" x14ac:dyDescent="0.25">
      <c r="A217" s="7" t="s">
        <v>377</v>
      </c>
      <c r="B217" s="7" t="s">
        <v>378</v>
      </c>
      <c r="C217" s="7" t="s">
        <v>150</v>
      </c>
      <c r="D217" s="7" t="s">
        <v>142</v>
      </c>
      <c r="E217" s="7" t="s">
        <v>71</v>
      </c>
      <c r="F217" s="7" t="s">
        <v>70</v>
      </c>
      <c r="G217" s="5">
        <v>0</v>
      </c>
      <c r="H217" s="5">
        <v>1900000</v>
      </c>
      <c r="I217" s="5">
        <v>1280774.2</v>
      </c>
      <c r="J217" s="1"/>
      <c r="K217" s="1"/>
      <c r="L217" s="1"/>
      <c r="M217" s="4" t="s">
        <v>17</v>
      </c>
      <c r="N217" s="3">
        <f t="shared" si="12"/>
        <v>0</v>
      </c>
      <c r="O217" s="3">
        <f t="shared" si="13"/>
        <v>0.67409168421052634</v>
      </c>
      <c r="P217" s="2">
        <f t="shared" si="14"/>
        <v>0</v>
      </c>
      <c r="Q217" s="2">
        <f t="shared" si="15"/>
        <v>0</v>
      </c>
    </row>
    <row r="218" spans="1:17" x14ac:dyDescent="0.25">
      <c r="A218" s="7" t="s">
        <v>379</v>
      </c>
      <c r="B218" s="7" t="s">
        <v>380</v>
      </c>
      <c r="C218" s="7" t="s">
        <v>150</v>
      </c>
      <c r="D218" s="7" t="s">
        <v>142</v>
      </c>
      <c r="E218" s="7" t="s">
        <v>71</v>
      </c>
      <c r="F218" s="7" t="s">
        <v>70</v>
      </c>
      <c r="G218" s="5">
        <v>0</v>
      </c>
      <c r="H218" s="5">
        <v>5297081.1100000003</v>
      </c>
      <c r="I218" s="5">
        <v>4476059.1500000004</v>
      </c>
      <c r="J218" s="1"/>
      <c r="K218" s="1"/>
      <c r="L218" s="1"/>
      <c r="M218" s="4" t="s">
        <v>17</v>
      </c>
      <c r="N218" s="3">
        <f t="shared" si="12"/>
        <v>0</v>
      </c>
      <c r="O218" s="3">
        <f t="shared" si="13"/>
        <v>0.8450048351251318</v>
      </c>
      <c r="P218" s="2">
        <f t="shared" si="14"/>
        <v>0</v>
      </c>
      <c r="Q218" s="2">
        <f t="shared" si="15"/>
        <v>0</v>
      </c>
    </row>
    <row r="219" spans="1:17" x14ac:dyDescent="0.25">
      <c r="A219" s="7" t="s">
        <v>381</v>
      </c>
      <c r="B219" s="7" t="s">
        <v>382</v>
      </c>
      <c r="C219" s="7" t="s">
        <v>150</v>
      </c>
      <c r="D219" s="7" t="s">
        <v>142</v>
      </c>
      <c r="E219" s="7" t="s">
        <v>71</v>
      </c>
      <c r="F219" s="7" t="s">
        <v>70</v>
      </c>
      <c r="G219" s="5">
        <v>0</v>
      </c>
      <c r="H219" s="5">
        <v>1025000</v>
      </c>
      <c r="I219" s="5">
        <v>1024930.59</v>
      </c>
      <c r="J219" s="1"/>
      <c r="K219" s="1"/>
      <c r="L219" s="1"/>
      <c r="M219" s="4" t="s">
        <v>17</v>
      </c>
      <c r="N219" s="3">
        <f t="shared" si="12"/>
        <v>0</v>
      </c>
      <c r="O219" s="3">
        <f t="shared" si="13"/>
        <v>0.99993228292682923</v>
      </c>
      <c r="P219" s="2">
        <f t="shared" si="14"/>
        <v>0</v>
      </c>
      <c r="Q219" s="2">
        <f t="shared" si="15"/>
        <v>0</v>
      </c>
    </row>
    <row r="220" spans="1:17" x14ac:dyDescent="0.25">
      <c r="A220" s="7" t="s">
        <v>383</v>
      </c>
      <c r="B220" s="7" t="s">
        <v>384</v>
      </c>
      <c r="C220" s="7" t="s">
        <v>150</v>
      </c>
      <c r="D220" s="7" t="s">
        <v>142</v>
      </c>
      <c r="E220" s="7" t="s">
        <v>71</v>
      </c>
      <c r="F220" s="7" t="s">
        <v>70</v>
      </c>
      <c r="G220" s="5">
        <v>0</v>
      </c>
      <c r="H220" s="5">
        <v>6508963.4400000004</v>
      </c>
      <c r="I220" s="5">
        <v>0</v>
      </c>
      <c r="J220" s="1"/>
      <c r="K220" s="1"/>
      <c r="L220" s="1"/>
      <c r="M220" s="4" t="s">
        <v>17</v>
      </c>
      <c r="N220" s="3">
        <f t="shared" si="12"/>
        <v>0</v>
      </c>
      <c r="O220" s="3">
        <f t="shared" si="13"/>
        <v>0</v>
      </c>
      <c r="P220" s="2">
        <f t="shared" si="14"/>
        <v>0</v>
      </c>
      <c r="Q220" s="2">
        <f t="shared" si="15"/>
        <v>0</v>
      </c>
    </row>
    <row r="221" spans="1:17" x14ac:dyDescent="0.25">
      <c r="A221" s="7" t="s">
        <v>385</v>
      </c>
      <c r="B221" s="7" t="s">
        <v>386</v>
      </c>
      <c r="C221" s="7" t="s">
        <v>150</v>
      </c>
      <c r="D221" s="7" t="s">
        <v>142</v>
      </c>
      <c r="E221" s="7" t="s">
        <v>71</v>
      </c>
      <c r="F221" s="7" t="s">
        <v>70</v>
      </c>
      <c r="G221" s="5">
        <v>0</v>
      </c>
      <c r="H221" s="5">
        <v>3200000</v>
      </c>
      <c r="I221" s="5">
        <v>0</v>
      </c>
      <c r="J221" s="1"/>
      <c r="K221" s="1"/>
      <c r="L221" s="1"/>
      <c r="M221" s="4" t="s">
        <v>17</v>
      </c>
      <c r="N221" s="3">
        <f t="shared" si="12"/>
        <v>0</v>
      </c>
      <c r="O221" s="3">
        <f t="shared" si="13"/>
        <v>0</v>
      </c>
      <c r="P221" s="2">
        <f t="shared" si="14"/>
        <v>0</v>
      </c>
      <c r="Q221" s="2">
        <f t="shared" si="15"/>
        <v>0</v>
      </c>
    </row>
    <row r="222" spans="1:17" x14ac:dyDescent="0.25">
      <c r="A222" s="7" t="s">
        <v>387</v>
      </c>
      <c r="B222" s="7" t="s">
        <v>388</v>
      </c>
      <c r="C222" s="7" t="s">
        <v>150</v>
      </c>
      <c r="D222" s="7" t="s">
        <v>142</v>
      </c>
      <c r="E222" s="7" t="s">
        <v>71</v>
      </c>
      <c r="F222" s="7" t="s">
        <v>70</v>
      </c>
      <c r="G222" s="5">
        <v>0</v>
      </c>
      <c r="H222" s="5">
        <v>2173535.48</v>
      </c>
      <c r="I222" s="5">
        <v>1247132.32</v>
      </c>
      <c r="J222" s="1"/>
      <c r="K222" s="1"/>
      <c r="L222" s="1"/>
      <c r="M222" s="4" t="s">
        <v>17</v>
      </c>
      <c r="N222" s="3">
        <f t="shared" si="12"/>
        <v>0</v>
      </c>
      <c r="O222" s="3">
        <f t="shared" si="13"/>
        <v>0.57378052094185283</v>
      </c>
      <c r="P222" s="2">
        <f t="shared" si="14"/>
        <v>0</v>
      </c>
      <c r="Q222" s="2">
        <f t="shared" si="15"/>
        <v>0</v>
      </c>
    </row>
    <row r="223" spans="1:17" x14ac:dyDescent="0.25">
      <c r="A223" s="7" t="s">
        <v>389</v>
      </c>
      <c r="B223" s="7" t="s">
        <v>390</v>
      </c>
      <c r="C223" s="7" t="s">
        <v>150</v>
      </c>
      <c r="D223" s="7" t="s">
        <v>142</v>
      </c>
      <c r="E223" s="7" t="s">
        <v>71</v>
      </c>
      <c r="F223" s="7" t="s">
        <v>70</v>
      </c>
      <c r="G223" s="5">
        <v>0</v>
      </c>
      <c r="H223" s="5">
        <v>4050000</v>
      </c>
      <c r="I223" s="5">
        <v>3638654.96</v>
      </c>
      <c r="J223" s="1"/>
      <c r="K223" s="1"/>
      <c r="L223" s="1"/>
      <c r="M223" s="4" t="s">
        <v>17</v>
      </c>
      <c r="N223" s="3">
        <f t="shared" si="12"/>
        <v>0</v>
      </c>
      <c r="O223" s="3">
        <f t="shared" si="13"/>
        <v>0.89843332345679017</v>
      </c>
      <c r="P223" s="2">
        <f t="shared" si="14"/>
        <v>0</v>
      </c>
      <c r="Q223" s="2">
        <f t="shared" si="15"/>
        <v>0</v>
      </c>
    </row>
    <row r="224" spans="1:17" x14ac:dyDescent="0.25">
      <c r="A224" s="7" t="s">
        <v>391</v>
      </c>
      <c r="B224" s="7" t="s">
        <v>392</v>
      </c>
      <c r="C224" s="7" t="s">
        <v>150</v>
      </c>
      <c r="D224" s="7" t="s">
        <v>142</v>
      </c>
      <c r="E224" s="7" t="s">
        <v>71</v>
      </c>
      <c r="F224" s="7" t="s">
        <v>70</v>
      </c>
      <c r="G224" s="5">
        <v>0</v>
      </c>
      <c r="H224" s="5">
        <v>894516.23</v>
      </c>
      <c r="I224" s="5">
        <v>655720.82999999996</v>
      </c>
      <c r="J224" s="1"/>
      <c r="K224" s="1"/>
      <c r="L224" s="1"/>
      <c r="M224" s="4" t="s">
        <v>17</v>
      </c>
      <c r="N224" s="3">
        <f t="shared" si="12"/>
        <v>0</v>
      </c>
      <c r="O224" s="3">
        <f t="shared" si="13"/>
        <v>0.73304520142692098</v>
      </c>
      <c r="P224" s="2">
        <f t="shared" si="14"/>
        <v>0</v>
      </c>
      <c r="Q224" s="2">
        <f t="shared" si="15"/>
        <v>0</v>
      </c>
    </row>
    <row r="225" spans="1:17" x14ac:dyDescent="0.25">
      <c r="A225" s="7" t="s">
        <v>393</v>
      </c>
      <c r="B225" s="7" t="s">
        <v>394</v>
      </c>
      <c r="C225" s="7" t="s">
        <v>395</v>
      </c>
      <c r="D225" s="7" t="s">
        <v>142</v>
      </c>
      <c r="E225" s="7" t="s">
        <v>71</v>
      </c>
      <c r="F225" s="7" t="s">
        <v>70</v>
      </c>
      <c r="G225" s="5">
        <v>0</v>
      </c>
      <c r="H225" s="5">
        <v>3620914.61</v>
      </c>
      <c r="I225" s="5">
        <v>0</v>
      </c>
      <c r="J225" s="1"/>
      <c r="K225" s="1"/>
      <c r="L225" s="1"/>
      <c r="M225" s="4" t="s">
        <v>17</v>
      </c>
      <c r="N225" s="3">
        <f t="shared" si="12"/>
        <v>0</v>
      </c>
      <c r="O225" s="3">
        <f t="shared" si="13"/>
        <v>0</v>
      </c>
      <c r="P225" s="2">
        <f t="shared" si="14"/>
        <v>0</v>
      </c>
      <c r="Q225" s="2">
        <f t="shared" si="15"/>
        <v>0</v>
      </c>
    </row>
    <row r="226" spans="1:17" x14ac:dyDescent="0.25">
      <c r="A226" s="7" t="s">
        <v>68</v>
      </c>
      <c r="B226" s="7" t="s">
        <v>69</v>
      </c>
      <c r="C226" s="7" t="s">
        <v>396</v>
      </c>
      <c r="D226" s="7" t="s">
        <v>142</v>
      </c>
      <c r="E226" s="7" t="s">
        <v>71</v>
      </c>
      <c r="F226" s="7" t="s">
        <v>70</v>
      </c>
      <c r="G226" s="5">
        <v>14000000</v>
      </c>
      <c r="H226" s="5">
        <v>12450345.029999999</v>
      </c>
      <c r="I226" s="5">
        <v>0</v>
      </c>
      <c r="J226" s="1"/>
      <c r="K226" s="1"/>
      <c r="L226" s="1"/>
      <c r="M226" s="4" t="s">
        <v>17</v>
      </c>
      <c r="N226" s="3">
        <f t="shared" si="12"/>
        <v>0</v>
      </c>
      <c r="O226" s="3">
        <f t="shared" si="13"/>
        <v>0</v>
      </c>
      <c r="P226" s="2">
        <f t="shared" si="14"/>
        <v>0</v>
      </c>
      <c r="Q226" s="2">
        <f t="shared" si="15"/>
        <v>0</v>
      </c>
    </row>
    <row r="227" spans="1:17" x14ac:dyDescent="0.25">
      <c r="A227" s="7" t="s">
        <v>167</v>
      </c>
      <c r="B227" s="7" t="s">
        <v>168</v>
      </c>
      <c r="C227" s="7" t="s">
        <v>396</v>
      </c>
      <c r="D227" s="7" t="s">
        <v>142</v>
      </c>
      <c r="E227" s="7" t="s">
        <v>71</v>
      </c>
      <c r="F227" s="7" t="s">
        <v>70</v>
      </c>
      <c r="G227" s="5">
        <v>0</v>
      </c>
      <c r="H227" s="5">
        <v>299219.12</v>
      </c>
      <c r="I227" s="5">
        <v>0</v>
      </c>
      <c r="J227" s="1"/>
      <c r="K227" s="1"/>
      <c r="L227" s="1"/>
      <c r="M227" s="4" t="s">
        <v>17</v>
      </c>
      <c r="N227" s="3">
        <f t="shared" si="12"/>
        <v>0</v>
      </c>
      <c r="O227" s="3">
        <f t="shared" si="13"/>
        <v>0</v>
      </c>
      <c r="P227" s="2">
        <f t="shared" si="14"/>
        <v>0</v>
      </c>
      <c r="Q227" s="2">
        <f t="shared" si="15"/>
        <v>0</v>
      </c>
    </row>
    <row r="228" spans="1:17" x14ac:dyDescent="0.25">
      <c r="A228" s="7" t="s">
        <v>397</v>
      </c>
      <c r="B228" s="7" t="s">
        <v>398</v>
      </c>
      <c r="C228" s="7" t="s">
        <v>396</v>
      </c>
      <c r="D228" s="7" t="s">
        <v>142</v>
      </c>
      <c r="E228" s="7" t="s">
        <v>71</v>
      </c>
      <c r="F228" s="7" t="s">
        <v>70</v>
      </c>
      <c r="G228" s="5">
        <v>0</v>
      </c>
      <c r="H228" s="5">
        <v>37985.01</v>
      </c>
      <c r="I228" s="5">
        <v>0</v>
      </c>
      <c r="J228" s="1"/>
      <c r="K228" s="1"/>
      <c r="L228" s="1"/>
      <c r="M228" s="4" t="s">
        <v>17</v>
      </c>
      <c r="N228" s="3">
        <f t="shared" si="12"/>
        <v>0</v>
      </c>
      <c r="O228" s="3">
        <f t="shared" si="13"/>
        <v>0</v>
      </c>
      <c r="P228" s="2">
        <f t="shared" si="14"/>
        <v>0</v>
      </c>
      <c r="Q228" s="2">
        <f t="shared" si="15"/>
        <v>0</v>
      </c>
    </row>
    <row r="229" spans="1:17" x14ac:dyDescent="0.25">
      <c r="A229" s="7" t="s">
        <v>399</v>
      </c>
      <c r="B229" s="7" t="s">
        <v>400</v>
      </c>
      <c r="C229" s="7" t="s">
        <v>396</v>
      </c>
      <c r="D229" s="7" t="s">
        <v>142</v>
      </c>
      <c r="E229" s="7" t="s">
        <v>71</v>
      </c>
      <c r="F229" s="7" t="s">
        <v>70</v>
      </c>
      <c r="G229" s="5">
        <v>0</v>
      </c>
      <c r="H229" s="5">
        <v>29441.87</v>
      </c>
      <c r="I229" s="5">
        <v>0</v>
      </c>
      <c r="J229" s="1"/>
      <c r="K229" s="1"/>
      <c r="L229" s="1"/>
      <c r="M229" s="4" t="s">
        <v>17</v>
      </c>
      <c r="N229" s="3">
        <f t="shared" si="12"/>
        <v>0</v>
      </c>
      <c r="O229" s="3">
        <f t="shared" si="13"/>
        <v>0</v>
      </c>
      <c r="P229" s="2">
        <f t="shared" si="14"/>
        <v>0</v>
      </c>
      <c r="Q229" s="2">
        <f t="shared" si="15"/>
        <v>0</v>
      </c>
    </row>
    <row r="230" spans="1:17" x14ac:dyDescent="0.25">
      <c r="A230" s="7" t="s">
        <v>401</v>
      </c>
      <c r="B230" s="7" t="s">
        <v>402</v>
      </c>
      <c r="C230" s="7" t="s">
        <v>396</v>
      </c>
      <c r="D230" s="7" t="s">
        <v>142</v>
      </c>
      <c r="E230" s="7" t="s">
        <v>71</v>
      </c>
      <c r="F230" s="7" t="s">
        <v>70</v>
      </c>
      <c r="G230" s="5">
        <v>0</v>
      </c>
      <c r="H230" s="5">
        <v>6000000</v>
      </c>
      <c r="I230" s="5">
        <v>0</v>
      </c>
      <c r="J230" s="1"/>
      <c r="K230" s="1"/>
      <c r="L230" s="1"/>
      <c r="M230" s="4" t="s">
        <v>17</v>
      </c>
      <c r="N230" s="3">
        <f t="shared" si="12"/>
        <v>0</v>
      </c>
      <c r="O230" s="3">
        <f t="shared" si="13"/>
        <v>0</v>
      </c>
      <c r="P230" s="2">
        <f t="shared" si="14"/>
        <v>0</v>
      </c>
      <c r="Q230" s="2">
        <f t="shared" si="15"/>
        <v>0</v>
      </c>
    </row>
    <row r="231" spans="1:17" x14ac:dyDescent="0.25">
      <c r="A231" s="7" t="s">
        <v>403</v>
      </c>
      <c r="B231" s="7" t="s">
        <v>404</v>
      </c>
      <c r="C231" s="7" t="s">
        <v>396</v>
      </c>
      <c r="D231" s="7" t="s">
        <v>142</v>
      </c>
      <c r="E231" s="7" t="s">
        <v>71</v>
      </c>
      <c r="F231" s="7" t="s">
        <v>70</v>
      </c>
      <c r="G231" s="5">
        <v>0</v>
      </c>
      <c r="H231" s="5">
        <v>6450345.0300000003</v>
      </c>
      <c r="I231" s="5">
        <v>0</v>
      </c>
      <c r="J231" s="1"/>
      <c r="K231" s="1"/>
      <c r="L231" s="1"/>
      <c r="M231" s="4" t="s">
        <v>17</v>
      </c>
      <c r="N231" s="3">
        <f t="shared" si="12"/>
        <v>0</v>
      </c>
      <c r="O231" s="3">
        <f t="shared" si="13"/>
        <v>0</v>
      </c>
      <c r="P231" s="2">
        <f t="shared" si="14"/>
        <v>0</v>
      </c>
      <c r="Q231" s="2">
        <f t="shared" si="15"/>
        <v>0</v>
      </c>
    </row>
    <row r="232" spans="1:17" x14ac:dyDescent="0.25">
      <c r="A232" s="7" t="s">
        <v>405</v>
      </c>
      <c r="B232" s="7" t="s">
        <v>406</v>
      </c>
      <c r="C232" s="7" t="s">
        <v>407</v>
      </c>
      <c r="D232" s="7" t="s">
        <v>142</v>
      </c>
      <c r="E232" s="7" t="s">
        <v>71</v>
      </c>
      <c r="F232" s="7" t="s">
        <v>70</v>
      </c>
      <c r="G232" s="5">
        <v>0</v>
      </c>
      <c r="H232" s="5">
        <v>3600000</v>
      </c>
      <c r="I232" s="5">
        <v>3548092.45</v>
      </c>
      <c r="J232" s="1"/>
      <c r="K232" s="1"/>
      <c r="L232" s="1"/>
      <c r="M232" s="4" t="s">
        <v>17</v>
      </c>
      <c r="N232" s="3">
        <f t="shared" si="12"/>
        <v>0</v>
      </c>
      <c r="O232" s="3">
        <f t="shared" si="13"/>
        <v>0.98558123611111115</v>
      </c>
      <c r="P232" s="2">
        <f t="shared" si="14"/>
        <v>0</v>
      </c>
      <c r="Q232" s="2">
        <f t="shared" si="15"/>
        <v>0</v>
      </c>
    </row>
    <row r="233" spans="1:17" x14ac:dyDescent="0.25">
      <c r="A233" s="7" t="s">
        <v>408</v>
      </c>
      <c r="B233" s="7" t="s">
        <v>409</v>
      </c>
      <c r="C233" s="7" t="s">
        <v>407</v>
      </c>
      <c r="D233" s="7" t="s">
        <v>142</v>
      </c>
      <c r="E233" s="7" t="s">
        <v>71</v>
      </c>
      <c r="F233" s="7" t="s">
        <v>70</v>
      </c>
      <c r="G233" s="5">
        <v>0</v>
      </c>
      <c r="H233" s="5">
        <v>3000000</v>
      </c>
      <c r="I233" s="5">
        <v>2999380.47</v>
      </c>
      <c r="J233" s="1"/>
      <c r="K233" s="1"/>
      <c r="L233" s="1"/>
      <c r="M233" s="4" t="s">
        <v>17</v>
      </c>
      <c r="N233" s="3">
        <f t="shared" si="12"/>
        <v>0</v>
      </c>
      <c r="O233" s="3">
        <f t="shared" si="13"/>
        <v>0.99979349000000006</v>
      </c>
      <c r="P233" s="2">
        <f t="shared" si="14"/>
        <v>0</v>
      </c>
      <c r="Q233" s="2">
        <f t="shared" si="15"/>
        <v>0</v>
      </c>
    </row>
    <row r="234" spans="1:17" x14ac:dyDescent="0.25">
      <c r="A234" s="7" t="s">
        <v>410</v>
      </c>
      <c r="B234" s="7" t="s">
        <v>411</v>
      </c>
      <c r="C234" s="7" t="s">
        <v>412</v>
      </c>
      <c r="D234" s="7" t="s">
        <v>142</v>
      </c>
      <c r="E234" s="7" t="s">
        <v>71</v>
      </c>
      <c r="F234" s="7" t="s">
        <v>70</v>
      </c>
      <c r="G234" s="5">
        <v>0</v>
      </c>
      <c r="H234" s="5">
        <v>661033.59</v>
      </c>
      <c r="I234" s="5">
        <v>660756.51</v>
      </c>
      <c r="J234" s="1"/>
      <c r="K234" s="1"/>
      <c r="L234" s="1"/>
      <c r="M234" s="4" t="s">
        <v>17</v>
      </c>
      <c r="N234" s="3">
        <f t="shared" si="12"/>
        <v>0</v>
      </c>
      <c r="O234" s="3">
        <f t="shared" si="13"/>
        <v>0.99958083824454369</v>
      </c>
      <c r="P234" s="2">
        <f t="shared" si="14"/>
        <v>0</v>
      </c>
      <c r="Q234" s="2">
        <f t="shared" si="15"/>
        <v>0</v>
      </c>
    </row>
    <row r="235" spans="1:17" x14ac:dyDescent="0.25">
      <c r="A235" s="7" t="s">
        <v>413</v>
      </c>
      <c r="B235" s="7" t="s">
        <v>411</v>
      </c>
      <c r="C235" s="7" t="s">
        <v>412</v>
      </c>
      <c r="D235" s="7" t="s">
        <v>142</v>
      </c>
      <c r="E235" s="7" t="s">
        <v>71</v>
      </c>
      <c r="F235" s="7" t="s">
        <v>70</v>
      </c>
      <c r="G235" s="5">
        <v>0</v>
      </c>
      <c r="H235" s="5">
        <v>902527.31</v>
      </c>
      <c r="I235" s="5">
        <v>900849.82</v>
      </c>
      <c r="J235" s="1"/>
      <c r="K235" s="1"/>
      <c r="L235" s="1"/>
      <c r="M235" s="4" t="s">
        <v>17</v>
      </c>
      <c r="N235" s="3">
        <f t="shared" si="12"/>
        <v>0</v>
      </c>
      <c r="O235" s="3">
        <f t="shared" si="13"/>
        <v>0.99814134156228462</v>
      </c>
      <c r="P235" s="2">
        <f t="shared" si="14"/>
        <v>0</v>
      </c>
      <c r="Q235" s="2">
        <f t="shared" si="15"/>
        <v>0</v>
      </c>
    </row>
    <row r="236" spans="1:17" x14ac:dyDescent="0.25">
      <c r="A236" s="7" t="s">
        <v>414</v>
      </c>
      <c r="B236" s="7" t="s">
        <v>411</v>
      </c>
      <c r="C236" s="7" t="s">
        <v>412</v>
      </c>
      <c r="D236" s="7" t="s">
        <v>142</v>
      </c>
      <c r="E236" s="7" t="s">
        <v>71</v>
      </c>
      <c r="F236" s="7" t="s">
        <v>70</v>
      </c>
      <c r="G236" s="5">
        <v>0</v>
      </c>
      <c r="H236" s="5">
        <v>915962.85</v>
      </c>
      <c r="I236" s="5">
        <v>746378.74</v>
      </c>
      <c r="J236" s="1"/>
      <c r="K236" s="1"/>
      <c r="L236" s="1"/>
      <c r="M236" s="4" t="s">
        <v>17</v>
      </c>
      <c r="N236" s="3">
        <f t="shared" si="12"/>
        <v>0</v>
      </c>
      <c r="O236" s="3">
        <f t="shared" si="13"/>
        <v>0.81485699993182037</v>
      </c>
      <c r="P236" s="2">
        <f t="shared" si="14"/>
        <v>0</v>
      </c>
      <c r="Q236" s="2">
        <f t="shared" si="15"/>
        <v>0</v>
      </c>
    </row>
    <row r="237" spans="1:17" x14ac:dyDescent="0.25">
      <c r="A237" s="7" t="s">
        <v>415</v>
      </c>
      <c r="B237" s="7" t="s">
        <v>416</v>
      </c>
      <c r="C237" s="7" t="s">
        <v>412</v>
      </c>
      <c r="D237" s="7" t="s">
        <v>142</v>
      </c>
      <c r="E237" s="7" t="s">
        <v>71</v>
      </c>
      <c r="F237" s="7" t="s">
        <v>70</v>
      </c>
      <c r="G237" s="5">
        <v>0</v>
      </c>
      <c r="H237" s="5">
        <v>3500000</v>
      </c>
      <c r="I237" s="5">
        <v>3496697.39</v>
      </c>
      <c r="J237" s="1"/>
      <c r="K237" s="1"/>
      <c r="L237" s="1"/>
      <c r="M237" s="4" t="s">
        <v>17</v>
      </c>
      <c r="N237" s="3">
        <f t="shared" si="12"/>
        <v>0</v>
      </c>
      <c r="O237" s="3">
        <f t="shared" si="13"/>
        <v>0.99905639714285721</v>
      </c>
      <c r="P237" s="2">
        <f t="shared" si="14"/>
        <v>0</v>
      </c>
      <c r="Q237" s="2">
        <f t="shared" si="15"/>
        <v>0</v>
      </c>
    </row>
    <row r="238" spans="1:17" x14ac:dyDescent="0.25">
      <c r="A238" s="7" t="s">
        <v>417</v>
      </c>
      <c r="B238" s="7" t="s">
        <v>418</v>
      </c>
      <c r="C238" s="7" t="s">
        <v>412</v>
      </c>
      <c r="D238" s="7" t="s">
        <v>142</v>
      </c>
      <c r="E238" s="7" t="s">
        <v>71</v>
      </c>
      <c r="F238" s="7" t="s">
        <v>70</v>
      </c>
      <c r="G238" s="5">
        <v>0</v>
      </c>
      <c r="H238" s="5">
        <v>3500000</v>
      </c>
      <c r="I238" s="5">
        <v>3499880.25</v>
      </c>
      <c r="J238" s="1"/>
      <c r="K238" s="1"/>
      <c r="L238" s="1"/>
      <c r="M238" s="4" t="s">
        <v>17</v>
      </c>
      <c r="N238" s="3">
        <f t="shared" si="12"/>
        <v>0</v>
      </c>
      <c r="O238" s="3">
        <f t="shared" si="13"/>
        <v>0.99996578571428574</v>
      </c>
      <c r="P238" s="2">
        <f t="shared" si="14"/>
        <v>0</v>
      </c>
      <c r="Q238" s="2">
        <f t="shared" si="15"/>
        <v>0</v>
      </c>
    </row>
    <row r="239" spans="1:17" x14ac:dyDescent="0.25">
      <c r="A239" s="7" t="s">
        <v>419</v>
      </c>
      <c r="B239" s="7" t="s">
        <v>420</v>
      </c>
      <c r="C239" s="7" t="s">
        <v>412</v>
      </c>
      <c r="D239" s="7" t="s">
        <v>142</v>
      </c>
      <c r="E239" s="7" t="s">
        <v>71</v>
      </c>
      <c r="F239" s="7" t="s">
        <v>70</v>
      </c>
      <c r="G239" s="5">
        <v>0</v>
      </c>
      <c r="H239" s="5">
        <v>3500000</v>
      </c>
      <c r="I239" s="5">
        <v>3490638.78</v>
      </c>
      <c r="J239" s="1"/>
      <c r="K239" s="1"/>
      <c r="L239" s="1"/>
      <c r="M239" s="4" t="s">
        <v>17</v>
      </c>
      <c r="N239" s="3">
        <f t="shared" si="12"/>
        <v>0</v>
      </c>
      <c r="O239" s="3">
        <f t="shared" si="13"/>
        <v>0.99732536571428565</v>
      </c>
      <c r="P239" s="2">
        <f t="shared" si="14"/>
        <v>0</v>
      </c>
      <c r="Q239" s="2">
        <f t="shared" si="15"/>
        <v>0</v>
      </c>
    </row>
    <row r="240" spans="1:17" x14ac:dyDescent="0.25">
      <c r="A240" s="7" t="s">
        <v>421</v>
      </c>
      <c r="B240" s="7" t="s">
        <v>411</v>
      </c>
      <c r="C240" s="7" t="s">
        <v>412</v>
      </c>
      <c r="D240" s="7" t="s">
        <v>142</v>
      </c>
      <c r="E240" s="7" t="s">
        <v>71</v>
      </c>
      <c r="F240" s="7" t="s">
        <v>70</v>
      </c>
      <c r="G240" s="5">
        <v>0</v>
      </c>
      <c r="H240" s="5">
        <v>1105490.44</v>
      </c>
      <c r="I240" s="5">
        <v>1104662.19</v>
      </c>
      <c r="J240" s="1"/>
      <c r="K240" s="1"/>
      <c r="L240" s="1"/>
      <c r="M240" s="4" t="s">
        <v>17</v>
      </c>
      <c r="N240" s="3">
        <f t="shared" si="12"/>
        <v>0</v>
      </c>
      <c r="O240" s="3">
        <f t="shared" si="13"/>
        <v>0.99925078501809572</v>
      </c>
      <c r="P240" s="2">
        <f t="shared" si="14"/>
        <v>0</v>
      </c>
      <c r="Q240" s="2">
        <f t="shared" si="15"/>
        <v>0</v>
      </c>
    </row>
    <row r="241" spans="1:17" x14ac:dyDescent="0.25">
      <c r="A241" s="7" t="s">
        <v>422</v>
      </c>
      <c r="B241" s="7" t="s">
        <v>411</v>
      </c>
      <c r="C241" s="7" t="s">
        <v>412</v>
      </c>
      <c r="D241" s="7" t="s">
        <v>142</v>
      </c>
      <c r="E241" s="7" t="s">
        <v>71</v>
      </c>
      <c r="F241" s="7" t="s">
        <v>70</v>
      </c>
      <c r="G241" s="5">
        <v>0</v>
      </c>
      <c r="H241" s="5">
        <v>1144972.24</v>
      </c>
      <c r="I241" s="5">
        <v>1087910.04</v>
      </c>
      <c r="J241" s="1"/>
      <c r="K241" s="1"/>
      <c r="L241" s="1"/>
      <c r="M241" s="4" t="s">
        <v>17</v>
      </c>
      <c r="N241" s="3">
        <f t="shared" si="12"/>
        <v>0</v>
      </c>
      <c r="O241" s="3">
        <f t="shared" si="13"/>
        <v>0.95016280918740881</v>
      </c>
      <c r="P241" s="2">
        <f t="shared" si="14"/>
        <v>0</v>
      </c>
      <c r="Q241" s="2">
        <f t="shared" si="15"/>
        <v>0</v>
      </c>
    </row>
    <row r="242" spans="1:17" x14ac:dyDescent="0.25">
      <c r="A242" s="7" t="s">
        <v>423</v>
      </c>
      <c r="B242" s="7" t="s">
        <v>411</v>
      </c>
      <c r="C242" s="7" t="s">
        <v>412</v>
      </c>
      <c r="D242" s="7" t="s">
        <v>142</v>
      </c>
      <c r="E242" s="7" t="s">
        <v>71</v>
      </c>
      <c r="F242" s="7" t="s">
        <v>70</v>
      </c>
      <c r="G242" s="5">
        <v>0</v>
      </c>
      <c r="H242" s="5">
        <v>1105490.44</v>
      </c>
      <c r="I242" s="5">
        <v>1095214.5</v>
      </c>
      <c r="J242" s="1"/>
      <c r="K242" s="1"/>
      <c r="L242" s="1"/>
      <c r="M242" s="4" t="s">
        <v>17</v>
      </c>
      <c r="N242" s="3">
        <f t="shared" si="12"/>
        <v>0</v>
      </c>
      <c r="O242" s="3">
        <f t="shared" si="13"/>
        <v>0.99070463241635998</v>
      </c>
      <c r="P242" s="2">
        <f t="shared" si="14"/>
        <v>0</v>
      </c>
      <c r="Q242" s="2">
        <f t="shared" si="15"/>
        <v>0</v>
      </c>
    </row>
    <row r="243" spans="1:17" x14ac:dyDescent="0.25">
      <c r="A243" s="7" t="s">
        <v>424</v>
      </c>
      <c r="B243" s="7" t="s">
        <v>411</v>
      </c>
      <c r="C243" s="7" t="s">
        <v>412</v>
      </c>
      <c r="D243" s="7" t="s">
        <v>142</v>
      </c>
      <c r="E243" s="7" t="s">
        <v>71</v>
      </c>
      <c r="F243" s="7" t="s">
        <v>70</v>
      </c>
      <c r="G243" s="5">
        <v>0</v>
      </c>
      <c r="H243" s="5">
        <v>1110425.6599999999</v>
      </c>
      <c r="I243" s="5">
        <v>1105433.79</v>
      </c>
      <c r="J243" s="1"/>
      <c r="K243" s="1"/>
      <c r="L243" s="1"/>
      <c r="M243" s="4" t="s">
        <v>17</v>
      </c>
      <c r="N243" s="3">
        <f t="shared" si="12"/>
        <v>0</v>
      </c>
      <c r="O243" s="3">
        <f t="shared" si="13"/>
        <v>0.99550454372605202</v>
      </c>
      <c r="P243" s="2">
        <f t="shared" si="14"/>
        <v>0</v>
      </c>
      <c r="Q243" s="2">
        <f t="shared" si="15"/>
        <v>0</v>
      </c>
    </row>
    <row r="244" spans="1:17" x14ac:dyDescent="0.25">
      <c r="A244" s="7" t="s">
        <v>425</v>
      </c>
      <c r="B244" s="7" t="s">
        <v>411</v>
      </c>
      <c r="C244" s="7" t="s">
        <v>412</v>
      </c>
      <c r="D244" s="7" t="s">
        <v>142</v>
      </c>
      <c r="E244" s="7" t="s">
        <v>71</v>
      </c>
      <c r="F244" s="7" t="s">
        <v>70</v>
      </c>
      <c r="G244" s="5">
        <v>0</v>
      </c>
      <c r="H244" s="5">
        <v>1199259.72</v>
      </c>
      <c r="I244" s="5">
        <v>1196181.77</v>
      </c>
      <c r="J244" s="1"/>
      <c r="K244" s="1"/>
      <c r="L244" s="1"/>
      <c r="M244" s="4" t="s">
        <v>17</v>
      </c>
      <c r="N244" s="3">
        <f t="shared" si="12"/>
        <v>0</v>
      </c>
      <c r="O244" s="3">
        <f t="shared" si="13"/>
        <v>0.99743345836713337</v>
      </c>
      <c r="P244" s="2">
        <f t="shared" si="14"/>
        <v>0</v>
      </c>
      <c r="Q244" s="2">
        <f t="shared" si="15"/>
        <v>0</v>
      </c>
    </row>
    <row r="245" spans="1:17" x14ac:dyDescent="0.25">
      <c r="A245" s="7" t="s">
        <v>426</v>
      </c>
      <c r="B245" s="7" t="s">
        <v>411</v>
      </c>
      <c r="C245" s="7" t="s">
        <v>412</v>
      </c>
      <c r="D245" s="7" t="s">
        <v>142</v>
      </c>
      <c r="E245" s="7" t="s">
        <v>71</v>
      </c>
      <c r="F245" s="7" t="s">
        <v>70</v>
      </c>
      <c r="G245" s="5">
        <v>0</v>
      </c>
      <c r="H245" s="5">
        <v>1120296.1100000001</v>
      </c>
      <c r="I245" s="5">
        <v>1119432.68</v>
      </c>
      <c r="J245" s="1"/>
      <c r="K245" s="1"/>
      <c r="L245" s="1"/>
      <c r="M245" s="4" t="s">
        <v>17</v>
      </c>
      <c r="N245" s="3">
        <f t="shared" si="12"/>
        <v>0</v>
      </c>
      <c r="O245" s="3">
        <f t="shared" si="13"/>
        <v>0.99922928412203438</v>
      </c>
      <c r="P245" s="2">
        <f t="shared" si="14"/>
        <v>0</v>
      </c>
      <c r="Q245" s="2">
        <f t="shared" si="15"/>
        <v>0</v>
      </c>
    </row>
    <row r="246" spans="1:17" x14ac:dyDescent="0.25">
      <c r="A246" s="7" t="s">
        <v>427</v>
      </c>
      <c r="B246" s="7" t="s">
        <v>428</v>
      </c>
      <c r="C246" s="7" t="s">
        <v>412</v>
      </c>
      <c r="D246" s="7" t="s">
        <v>142</v>
      </c>
      <c r="E246" s="7" t="s">
        <v>71</v>
      </c>
      <c r="F246" s="7" t="s">
        <v>70</v>
      </c>
      <c r="G246" s="5">
        <v>0</v>
      </c>
      <c r="H246" s="5">
        <v>1214065.3899999999</v>
      </c>
      <c r="I246" s="5">
        <v>1168233.8</v>
      </c>
      <c r="J246" s="1"/>
      <c r="K246" s="1"/>
      <c r="L246" s="1"/>
      <c r="M246" s="4" t="s">
        <v>17</v>
      </c>
      <c r="N246" s="3">
        <f t="shared" si="12"/>
        <v>0</v>
      </c>
      <c r="O246" s="3">
        <f t="shared" si="13"/>
        <v>0.96224948806093558</v>
      </c>
      <c r="P246" s="2">
        <f t="shared" si="14"/>
        <v>0</v>
      </c>
      <c r="Q246" s="2">
        <f t="shared" si="15"/>
        <v>0</v>
      </c>
    </row>
    <row r="247" spans="1:17" x14ac:dyDescent="0.25">
      <c r="G247" s="6">
        <f>SUM(G4:G246)</f>
        <v>226648096.63</v>
      </c>
      <c r="H247" s="6">
        <f>SUM(H4:H246)</f>
        <v>673178188.65000033</v>
      </c>
      <c r="I247" s="6">
        <f>SUM(I4:I246)</f>
        <v>456563414.75999987</v>
      </c>
      <c r="P247" s="8">
        <f t="shared" ref="P247" si="16">IF(J247=0,0,L247/J247)</f>
        <v>0</v>
      </c>
      <c r="Q247" s="8">
        <f t="shared" ref="Q247" si="17">IF(L247=0,0,L247/K247)</f>
        <v>0</v>
      </c>
    </row>
  </sheetData>
  <mergeCells count="6">
    <mergeCell ref="A1:Q1"/>
    <mergeCell ref="G2:I2"/>
    <mergeCell ref="J2:M2"/>
    <mergeCell ref="N2:O2"/>
    <mergeCell ref="P2:Q2"/>
    <mergeCell ref="F2:F3"/>
  </mergeCells>
  <pageMargins left="0.70866141732283472" right="0.51181102362204722" top="0.35433070866141736" bottom="0.35433070866141736" header="0.31496062992125984" footer="0.31496062992125984"/>
  <pageSetup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ERVIN ADAN MORENO RAMIREZ</dc:creator>
  <cp:lastModifiedBy>Angélica Guadalupe González Gallardo</cp:lastModifiedBy>
  <cp:lastPrinted>2025-02-20T16:31:49Z</cp:lastPrinted>
  <dcterms:created xsi:type="dcterms:W3CDTF">2023-06-21T19:35:53Z</dcterms:created>
  <dcterms:modified xsi:type="dcterms:W3CDTF">2025-02-20T16:31:51Z</dcterms:modified>
</cp:coreProperties>
</file>