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7285" yWindow="3900" windowWidth="15375" windowHeight="7875"/>
  </bookViews>
  <sheets>
    <sheet name="GC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I35" i="1"/>
  <c r="I34" i="1"/>
  <c r="I33" i="1"/>
  <c r="I32" i="1"/>
  <c r="I31" i="1" s="1"/>
  <c r="I30" i="1"/>
  <c r="I28" i="1"/>
  <c r="I27" i="1"/>
  <c r="I25" i="1"/>
  <c r="I24" i="1"/>
  <c r="I22" i="1"/>
  <c r="I21" i="1"/>
  <c r="I20" i="1"/>
  <c r="I19" i="1" s="1"/>
  <c r="I17" i="1"/>
  <c r="I16" i="1"/>
  <c r="I15" i="1"/>
  <c r="I14" i="1"/>
  <c r="I13" i="1"/>
  <c r="I12" i="1"/>
  <c r="I8" i="1"/>
  <c r="F35" i="1"/>
  <c r="F34" i="1"/>
  <c r="F33" i="1"/>
  <c r="F32" i="1"/>
  <c r="F31" i="1" s="1"/>
  <c r="F30" i="1"/>
  <c r="F29" i="1"/>
  <c r="I29" i="1" s="1"/>
  <c r="I26" i="1" s="1"/>
  <c r="F28" i="1"/>
  <c r="F27" i="1"/>
  <c r="F25" i="1"/>
  <c r="F24" i="1"/>
  <c r="F23" i="1" s="1"/>
  <c r="F22" i="1"/>
  <c r="F21" i="1"/>
  <c r="F20" i="1"/>
  <c r="F19" i="1" s="1"/>
  <c r="F18" i="1"/>
  <c r="I18" i="1" s="1"/>
  <c r="F17" i="1"/>
  <c r="F16" i="1"/>
  <c r="F15" i="1"/>
  <c r="F14" i="1"/>
  <c r="F13" i="1"/>
  <c r="F12" i="1"/>
  <c r="F11" i="1"/>
  <c r="I11" i="1" s="1"/>
  <c r="F9" i="1"/>
  <c r="I9" i="1" s="1"/>
  <c r="F8" i="1"/>
  <c r="H31" i="1"/>
  <c r="G31" i="1"/>
  <c r="H26" i="1"/>
  <c r="G26" i="1"/>
  <c r="I23" i="1"/>
  <c r="H23" i="1"/>
  <c r="G23" i="1"/>
  <c r="H19" i="1"/>
  <c r="G19" i="1"/>
  <c r="H10" i="1"/>
  <c r="G10" i="1"/>
  <c r="G37" i="1" s="1"/>
  <c r="H7" i="1"/>
  <c r="G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I10" i="1" l="1"/>
  <c r="D37" i="1"/>
  <c r="F10" i="1"/>
  <c r="F7" i="1"/>
  <c r="F26" i="1"/>
  <c r="I7" i="1"/>
  <c r="I37" i="1" l="1"/>
  <c r="F37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<sst xmlns="http://schemas.openxmlformats.org/spreadsheetml/2006/main" count="69" uniqueCount="69">
  <si>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</si>
  <si>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</si>
  <si>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</si>
  <si>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</si>
  <si>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</si>
  <si>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</si>
  <si>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</si>
  <si>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</si>
  <si>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</si>
  <si>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</si>
  <si>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</si>
  <si>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</si>
  <si>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</si>
  <si>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</si>
  <si>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</si>
  <si>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</si>
  <si>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</si>
  <si>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</si>
  <si>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</si>
  <si>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</si>
  <si>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</si>
  <si>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</si>
  <si>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</si>
  <si>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</si>
  <si>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</si>
  <si>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</si>
  <si>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</si>
  <si>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</si>
  <si>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</si>
  <si>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</si>
  <si>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</si>
  <si>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</si>
  <si>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</si>
  <si>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</si>
  <si>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</si>
  <si>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</si>
  <si>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</si>
  <si>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</si>
  <si>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</si>
  <si>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</si>
  <si>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</si>
  <si>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</si>
  <si>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</si>
  <si>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</si>
  <si>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</si>
  <si>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</si>
  <si>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</si>
  <si>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</si>
  <si>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</si>
  <si>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</si>
  <si>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</si>
  <si>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</si>
  <si>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</si>
  <si>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</si>
  <si>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</si>
  <si>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</si>
  <si>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</si>
  <si>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</si>
  <si>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</si>
  <si>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</si>
  <si>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</si>
  <si>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</si>
  <si>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</si>
  <si>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</si>
  <si>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1 de Enero AL 30 DE SEPTIEMBRE DEL 2021</t>
  </si>
  <si>
    <t>TESORERO MUNICIPAL</t>
  </si>
  <si>
    <t>CP. HUMBERTO RAZO ARTEAGA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</si>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</sst>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" fontId="9" fillId="0" borderId="0" xfId="0" applyNumberFormat="1" applyFont="1" applyAlignment="1" applyProtection="1">
      <alignment horizontal="center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Normal="100" zoomScaleSheetLayoutView="90" workbookViewId="0">
      <selection activeCell="M15" sqref="M1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802812961.84000003</v>
      </c>
      <c r="E10" s="18">
        <f>SUM(E11:E18)</f>
        <v>217523299.38</v>
      </c>
      <c r="F10" s="18">
        <f t="shared" ref="F10:I10" si="1">SUM(F11:F18)</f>
        <v>1020336261.22</v>
      </c>
      <c r="G10" s="18">
        <f t="shared" si="1"/>
        <v>617475837.24000001</v>
      </c>
      <c r="H10" s="18">
        <f t="shared" si="1"/>
        <v>553591702.63999999</v>
      </c>
      <c r="I10" s="18">
        <f t="shared" si="1"/>
        <v>402860423.98000002</v>
      </c>
    </row>
    <row r="11" spans="1:9" x14ac:dyDescent="0.2">
      <c r="A11" s="27" t="s">
        <v>46</v>
      </c>
      <c r="B11" s="9"/>
      <c r="C11" s="3" t="s">
        <v>4</v>
      </c>
      <c r="D11" s="19">
        <v>802812961.84000003</v>
      </c>
      <c r="E11" s="19">
        <v>37044693.299999997</v>
      </c>
      <c r="F11" s="19">
        <f t="shared" ref="F11:F18" si="2">D11+E11</f>
        <v>839857655.13999999</v>
      </c>
      <c r="G11" s="19">
        <v>501479355.75999999</v>
      </c>
      <c r="H11" s="19">
        <v>437965626.31</v>
      </c>
      <c r="I11" s="19">
        <f t="shared" ref="I11:I18" si="3">F11-G11</f>
        <v>338378299.38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180478606.08000001</v>
      </c>
      <c r="F18" s="19">
        <f t="shared" si="2"/>
        <v>180478606.08000001</v>
      </c>
      <c r="G18" s="19">
        <v>115996481.48</v>
      </c>
      <c r="H18" s="19">
        <v>115626076.33</v>
      </c>
      <c r="I18" s="19">
        <f t="shared" si="3"/>
        <v>64482124.600000009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802812961.84000003</v>
      </c>
      <c r="E37" s="24">
        <f t="shared" ref="E37:I37" si="16">SUM(E7+E10+E19+E23+E26+E31)</f>
        <v>217523299.38</v>
      </c>
      <c r="F37" s="24">
        <f t="shared" si="16"/>
        <v>1020336261.22</v>
      </c>
      <c r="G37" s="24">
        <f t="shared" si="16"/>
        <v>617475837.24000001</v>
      </c>
      <c r="H37" s="24">
        <f t="shared" si="16"/>
        <v>553591702.63999999</v>
      </c>
      <c r="I37" s="24">
        <f t="shared" si="16"/>
        <v>402860423.98000002</v>
      </c>
    </row>
    <row r="45" spans="1:9" x14ac:dyDescent="0.2">
      <c r="C45" s="42"/>
      <c r="E45" s="42"/>
      <c r="F45" s="42"/>
      <c r="G45" s="43"/>
    </row>
    <row r="46" spans="1:9" s="46" customFormat="1" ht="12" x14ac:dyDescent="0.25">
      <c r="C46" s="46" t="s">
        <v>66</v>
      </c>
      <c r="E46" s="44" t="s">
        <v>67</v>
      </c>
      <c r="F46" s="44"/>
      <c r="G46" s="44"/>
      <c r="H46" s="47"/>
      <c r="I46" s="47"/>
    </row>
    <row r="47" spans="1:9" s="46" customFormat="1" ht="12" x14ac:dyDescent="0.25">
      <c r="C47" s="46" t="s">
        <v>65</v>
      </c>
      <c r="E47" s="45" t="s">
        <v>68</v>
      </c>
      <c r="F47" s="45"/>
      <c r="G47" s="45"/>
      <c r="H47" s="47"/>
      <c r="I47" s="47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E47:G47"/>
    <mergeCell ref="D2:H2"/>
    <mergeCell ref="I2:I3"/>
    <mergeCell ref="A1:I1"/>
    <mergeCell ref="A2:C4"/>
    <mergeCell ref="E46:G46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2021-10-08T18:15:03Z</cp:lastPrinted>
  <dcterms:created xsi:type="dcterms:W3CDTF">2012-12-11T21:13:37Z</dcterms:created>
  <dcterms:modified xsi:type="dcterms:W3CDTF">2021-10-08T18:15:07Z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