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370" yWindow="-120" windowWidth="29040" windowHeight="1584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G46" i="4"/>
  <c r="F4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<sst xmlns="http://schemas.openxmlformats.org/spreadsheetml/2006/main" count="63" uniqueCount="63">
  <si>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</si>
  <si>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</si>
  <si>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</si>
  <si>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</si>
  <si>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</si>
  <si>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</si>
  <si>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</si>
  <si>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</si>
  <si>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</si>
  <si>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</si>
  <si>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</si>
  <si>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</si>
  <si>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</si>
  <si>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</si>
  <si>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</si>
  <si>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</si>
  <si>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</si>
  <si>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</si>
  <si>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</si>
  <si>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</si>
  <si>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</si>
  <si>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</si>
  <si>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</si>
  <si>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</si>
  <si>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</si>
  <si>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</si>
  <si>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</si>
  <si>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</si>
  <si>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</si>
  <si>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</si>
  <si>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</si>
  <si>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</si>
  <si>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</si>
  <si>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</si>
  <si>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</si>
  <si>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</si>
  <si>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</si>
  <si>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</si>
  <si>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</si>
  <si>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</si>
  <si>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</si>
  <si>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</si>
  <si>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</si>
  <si>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</si>
  <si>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</si>
  <si>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</si>
  <si>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</si>
  <si>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</si>
  <si>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</si>
  <si>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</si>
  <si>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</si>
  <si>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</si>
  <si>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</si>
  <si>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</si>
  <si>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</si>
  <si>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</si>
  <si>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</si>
  <si>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</si>
  <si>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Salamanca, Guanajuato.
Estado de Situación Financiera
AL 30 DE SEPTIEMBRE DEL 2021</t>
  </si>
  <si>
    <t>CP. HUMBERTO RAZO ARTEAGA</t>
  </si>
  <si>
    <t>TESORERO MUNICIPAL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</si>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</sst>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5" xfId="8" applyFont="1" applyFill="1" applyBorder="1" applyAlignment="1" applyProtection="1">
      <alignment horizontal="left"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7" fillId="0" borderId="6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Border="1" applyAlignment="1" applyProtection="1">
      <alignment horizontal="center" vertical="center" wrapText="1"/>
      <protection locked="0"/>
    </xf>
    <xf numFmtId="0" fontId="8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zoomScaleNormal="100" zoomScaleSheetLayoutView="100" workbookViewId="0">
      <selection activeCell="E38" sqref="E3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0" t="s">
        <v>58</v>
      </c>
      <c r="B1" s="41"/>
      <c r="C1" s="41"/>
      <c r="D1" s="41"/>
      <c r="E1" s="41"/>
      <c r="F1" s="41"/>
      <c r="G1" s="42"/>
    </row>
    <row r="2" spans="1:7" s="3" customFormat="1" x14ac:dyDescent="0.2">
      <c r="A2" s="26" t="s">
        <v>0</v>
      </c>
      <c r="B2" s="37">
        <v>2021</v>
      </c>
      <c r="C2" s="37">
        <v>2020</v>
      </c>
      <c r="D2" s="19"/>
      <c r="E2" s="18" t="s">
        <v>1</v>
      </c>
      <c r="F2" s="37">
        <v>2021</v>
      </c>
      <c r="G2" s="38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247315183.12</v>
      </c>
      <c r="C5" s="12">
        <v>243306961.97</v>
      </c>
      <c r="D5" s="17"/>
      <c r="E5" s="11" t="s">
        <v>41</v>
      </c>
      <c r="F5" s="12">
        <v>57091036.600000001</v>
      </c>
      <c r="G5" s="5">
        <v>75229049.010000005</v>
      </c>
    </row>
    <row r="6" spans="1:7" x14ac:dyDescent="0.2">
      <c r="A6" s="30" t="s">
        <v>28</v>
      </c>
      <c r="B6" s="12">
        <v>30608760.059999999</v>
      </c>
      <c r="C6" s="12">
        <v>17982176.210000001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22185115.5</v>
      </c>
      <c r="C7" s="12">
        <v>18492886.25</v>
      </c>
      <c r="D7" s="17"/>
      <c r="E7" s="11" t="s">
        <v>11</v>
      </c>
      <c r="F7" s="12">
        <v>2343641</v>
      </c>
      <c r="G7" s="5">
        <v>-2793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39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-16980</v>
      </c>
      <c r="C11" s="12">
        <v>-16980</v>
      </c>
      <c r="D11" s="17"/>
      <c r="E11" s="11" t="s">
        <v>13</v>
      </c>
      <c r="F11" s="12">
        <v>25002707.890000001</v>
      </c>
      <c r="G11" s="5">
        <v>8583471.8499999996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4" t="s">
        <v>5</v>
      </c>
      <c r="B13" s="10">
        <f>SUM(B5:B11)</f>
        <v>300092078.68000001</v>
      </c>
      <c r="C13" s="10">
        <f>SUM(C5:C11)</f>
        <v>279765044.43000001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5" t="s">
        <v>6</v>
      </c>
      <c r="F14" s="12">
        <f>SUM(F5:F12)</f>
        <v>84437385.49000001</v>
      </c>
      <c r="G14" s="5">
        <f>SUM(G5:G12)</f>
        <v>83809727.859999999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3465015.77</v>
      </c>
      <c r="C16" s="12">
        <v>3357597.9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2103387797.72</v>
      </c>
      <c r="C18" s="12">
        <v>1973147658.5599999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291806369.92000002</v>
      </c>
      <c r="C19" s="12">
        <v>285544668.79000002</v>
      </c>
      <c r="D19" s="17"/>
      <c r="E19" s="11" t="s">
        <v>16</v>
      </c>
      <c r="F19" s="12">
        <v>81721504.930000007</v>
      </c>
      <c r="G19" s="5">
        <v>91107280.930000007</v>
      </c>
    </row>
    <row r="20" spans="1:7" x14ac:dyDescent="0.2">
      <c r="A20" s="30" t="s">
        <v>37</v>
      </c>
      <c r="B20" s="12">
        <v>13104663.619999999</v>
      </c>
      <c r="C20" s="12">
        <v>12774068.68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-180458210.91999999</v>
      </c>
      <c r="C21" s="12">
        <v>-180474450.91999999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1232245.98</v>
      </c>
      <c r="C22" s="12">
        <v>1214356.98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5" t="s">
        <v>7</v>
      </c>
      <c r="F24" s="12">
        <f>SUM(F17:F22)</f>
        <v>81721504.930000007</v>
      </c>
      <c r="G24" s="5">
        <f>SUM(G17:G22)</f>
        <v>91107280.930000007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4" t="s">
        <v>8</v>
      </c>
      <c r="B26" s="10">
        <f>SUM(B16:B24)</f>
        <v>2232537882.0899997</v>
      </c>
      <c r="C26" s="10">
        <f>SUM(C16:C24)</f>
        <v>2095563899.9899998</v>
      </c>
      <c r="D26" s="17"/>
      <c r="E26" s="36" t="s">
        <v>57</v>
      </c>
      <c r="F26" s="10">
        <f>SUM(F24+F14)</f>
        <v>166158890.42000002</v>
      </c>
      <c r="G26" s="6">
        <f>SUM(G14+G24)</f>
        <v>174917008.79000002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2532629960.7699995</v>
      </c>
      <c r="C28" s="10">
        <f>C13+C26</f>
        <v>2375328944.4199996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6" t="s">
        <v>48</v>
      </c>
      <c r="F30" s="10">
        <f>SUM(F31:F33)</f>
        <v>486275436.76999998</v>
      </c>
      <c r="G30" s="6">
        <f>SUM(G31:G33)</f>
        <v>486275436.76999998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486275436.76999998</v>
      </c>
      <c r="G31" s="5">
        <v>486275436.76999998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6" t="s">
        <v>50</v>
      </c>
      <c r="F35" s="10">
        <f>SUM(F36:F40)</f>
        <v>1880195633.5799999</v>
      </c>
      <c r="G35" s="6">
        <f>SUM(G36:G40)</f>
        <v>1714136498.8600001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174632744.62</v>
      </c>
      <c r="G36" s="5">
        <v>220821168.18000001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1705562888.96</v>
      </c>
      <c r="G37" s="5">
        <v>1493315330.6800001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6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6" t="s">
        <v>55</v>
      </c>
      <c r="F46" s="12">
        <f>SUM(F42+F35+F30)</f>
        <v>2366471070.3499999</v>
      </c>
      <c r="G46" s="5">
        <f>SUM(G42+G35+G30)</f>
        <v>2200411935.6300001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6" t="s">
        <v>56</v>
      </c>
      <c r="F48" s="10">
        <f>F46+F26</f>
        <v>2532629960.77</v>
      </c>
      <c r="G48" s="20">
        <f>G46+G26</f>
        <v>2375328944.4200001</v>
      </c>
    </row>
    <row r="49" spans="1:7" x14ac:dyDescent="0.2">
      <c r="A49" s="32"/>
      <c r="B49" s="25"/>
      <c r="C49" s="24"/>
      <c r="D49" s="24"/>
      <c r="E49" s="36"/>
      <c r="F49" s="10"/>
      <c r="G49" s="20"/>
    </row>
    <row r="50" spans="1:7" x14ac:dyDescent="0.2">
      <c r="A50" s="32"/>
      <c r="B50" s="25"/>
      <c r="C50" s="24"/>
      <c r="D50" s="24"/>
      <c r="E50" s="36"/>
      <c r="F50" s="10"/>
      <c r="G50" s="20"/>
    </row>
    <row r="51" spans="1:7" x14ac:dyDescent="0.2">
      <c r="A51" s="32"/>
      <c r="B51" s="25"/>
      <c r="C51" s="24"/>
      <c r="D51" s="24"/>
      <c r="E51" s="36"/>
      <c r="F51" s="10"/>
      <c r="G51" s="20"/>
    </row>
    <row r="52" spans="1:7" x14ac:dyDescent="0.2">
      <c r="A52" s="32"/>
      <c r="B52" s="25"/>
      <c r="C52" s="24"/>
      <c r="D52" s="24"/>
      <c r="E52" s="36"/>
      <c r="F52" s="10"/>
      <c r="G52" s="20"/>
    </row>
    <row r="53" spans="1:7" x14ac:dyDescent="0.2">
      <c r="A53" s="32"/>
      <c r="B53" s="25"/>
      <c r="C53" s="24"/>
      <c r="D53" s="24"/>
      <c r="E53" s="36"/>
      <c r="F53" s="10"/>
      <c r="G53" s="20"/>
    </row>
    <row r="54" spans="1:7" x14ac:dyDescent="0.2">
      <c r="A54" s="32"/>
      <c r="B54" s="25"/>
      <c r="C54" s="24"/>
      <c r="D54" s="24"/>
      <c r="E54" s="36"/>
      <c r="F54" s="10"/>
      <c r="G54" s="20"/>
    </row>
    <row r="55" spans="1:7" x14ac:dyDescent="0.2">
      <c r="A55" s="32"/>
      <c r="B55" s="25"/>
      <c r="C55" s="24"/>
      <c r="D55" s="24"/>
      <c r="E55" s="36"/>
      <c r="F55" s="10"/>
      <c r="G55" s="20"/>
    </row>
    <row r="56" spans="1:7" x14ac:dyDescent="0.2">
      <c r="A56" s="32"/>
      <c r="B56" s="25"/>
      <c r="C56" s="24"/>
      <c r="D56" s="24"/>
      <c r="E56" s="36"/>
      <c r="F56" s="10"/>
      <c r="G56" s="20"/>
    </row>
    <row r="57" spans="1:7" x14ac:dyDescent="0.2">
      <c r="A57" s="33"/>
      <c r="B57" s="25"/>
      <c r="C57" s="24"/>
      <c r="D57" s="24"/>
      <c r="E57" s="44"/>
      <c r="F57" s="10"/>
      <c r="G57" s="20"/>
    </row>
    <row r="58" spans="1:7" x14ac:dyDescent="0.2">
      <c r="A58" s="43" t="s">
        <v>59</v>
      </c>
      <c r="B58" s="25"/>
      <c r="C58" s="24"/>
      <c r="D58" s="24"/>
      <c r="E58" s="45" t="s">
        <v>61</v>
      </c>
      <c r="F58" s="10"/>
      <c r="G58" s="20"/>
    </row>
    <row r="59" spans="1:7" x14ac:dyDescent="0.2">
      <c r="A59" s="43" t="s">
        <v>60</v>
      </c>
      <c r="B59" s="25"/>
      <c r="C59" s="24"/>
      <c r="D59" s="24"/>
      <c r="E59" s="45" t="s">
        <v>62</v>
      </c>
      <c r="F59" s="10"/>
      <c r="G59" s="20"/>
    </row>
    <row r="60" spans="1:7" x14ac:dyDescent="0.2">
      <c r="A60" s="32"/>
      <c r="B60" s="25"/>
      <c r="C60" s="24"/>
      <c r="D60" s="24"/>
      <c r="E60" s="36"/>
      <c r="F60" s="10"/>
      <c r="G60" s="20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optes12</cp:lastModifiedBy>
  <cp:lastPrinted>2021-10-08T17:24:30Z</cp:lastPrinted>
  <dcterms:created xsi:type="dcterms:W3CDTF">2012-12-11T20:26:08Z</dcterms:created>
  <dcterms:modified xsi:type="dcterms:W3CDTF">2021-10-08T17:24:34Z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