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a\CUENTA PUBLICA 2020\ANUAL\PRESIDENCIA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<sst xmlns="http://schemas.openxmlformats.org/spreadsheetml/2006/main" count="128" uniqueCount="128">
  <si>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</si>
  <si>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</si>
  <si>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</si>
  <si>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</si>
  <si>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</si>
  <si>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</si>
  <si>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</si>
  <si>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</si>
  <si>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</si>
  <si>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</si>
  <si>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</si>
  <si>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</si>
  <si>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</si>
  <si>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</si>
  <si>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</si>
  <si>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</si>
  <si>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</si>
  <si>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</si>
  <si>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</si>
  <si>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</si>
  <si>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</si>
  <si>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</si>
  <si>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</si>
  <si>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</si>
  <si>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</si>
  <si>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</si>
  <si>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</si>
  <si>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</si>
  <si>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</si>
  <si>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</si>
  <si>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</si>
  <si>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</si>
  <si>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</si>
  <si>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</si>
  <si>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</si>
  <si>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</si>
  <si>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</si>
  <si>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</si>
  <si>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</si>
  <si>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</si>
  <si>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</si>
  <si>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</si>
  <si>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</si>
  <si>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</si>
  <si>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</si>
  <si>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</si>
  <si>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</si>
  <si>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</si>
  <si>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</si>
  <si>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</si>
  <si>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</si>
  <si>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</si>
  <si>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</si>
  <si>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</si>
  <si>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</si>
  <si>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</si>
  <si>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</si>
  <si>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</si>
  <si>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</si>
  <si>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</si>
  <si>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</si>
  <si>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</si>
  <si>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</si>
  <si>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</si>
  <si>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</si>
  <si>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</si>
  <si>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</si>
  <si>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</si>
  <si>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</si>
  <si>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</si>
  <si>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</si>
  <si>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</si>
  <si>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</si>
  <si>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</si>
  <si>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</si>
  <si>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</si>
  <si>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</si>
  <si>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</si>
  <si>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</si>
  <si>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</si>
  <si>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</si>
  <si>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</si>
  <si>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</si>
  <si>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</si>
  <si>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</si>
  <si>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</si>
  <si>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</si>
  <si>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</si>
  <si>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</si>
  <si>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</si>
  <si>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</si>
  <si>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</si>
  <si>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</si>
  <si>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</si>
  <si>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</si>
  <si>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</si>
  <si>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</si>
  <si>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</si>
  <si>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</si>
  <si>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</si>
  <si>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</si>
  <si>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</si>
  <si>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</si>
  <si>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</si>
  <si>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</si>
  <si>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</si>
  <si>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</si>
  <si>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</si>
  <si>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</si>
  <si>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</si>
  <si>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</si>
  <si>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</si>
  <si>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</si>
  <si>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</si>
  <si>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</si>
  <si>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</si>
  <si>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</si>
  <si>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</si>
  <si>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</si>
  <si>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</si>
  <si>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</si>
  <si>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</si>
  <si>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</si>
  <si>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2019 y al 31 de Diciembre de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</si>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</sst>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71" zoomScaleNormal="100" workbookViewId="0">
      <selection activeCell="B104" sqref="B104:C105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8" t="s">
        <v>0</v>
      </c>
      <c r="B1" s="38"/>
      <c r="C1" s="38"/>
      <c r="D1" s="38"/>
      <c r="E1" s="38"/>
      <c r="F1" s="38"/>
    </row>
    <row r="2" spans="1:6" x14ac:dyDescent="0.25">
      <c r="A2" s="39" t="s">
        <v>122</v>
      </c>
      <c r="B2" s="40"/>
      <c r="C2" s="40"/>
      <c r="D2" s="40"/>
      <c r="E2" s="40"/>
      <c r="F2" s="41"/>
    </row>
    <row r="3" spans="1:6" x14ac:dyDescent="0.25">
      <c r="A3" s="42" t="s">
        <v>1</v>
      </c>
      <c r="B3" s="43"/>
      <c r="C3" s="43"/>
      <c r="D3" s="43"/>
      <c r="E3" s="43"/>
      <c r="F3" s="44"/>
    </row>
    <row r="4" spans="1:6" x14ac:dyDescent="0.25">
      <c r="A4" s="45" t="s">
        <v>123</v>
      </c>
      <c r="B4" s="46"/>
      <c r="C4" s="46"/>
      <c r="D4" s="46"/>
      <c r="E4" s="46"/>
      <c r="F4" s="47"/>
    </row>
    <row r="5" spans="1:6" x14ac:dyDescent="0.25">
      <c r="A5" s="48" t="s">
        <v>2</v>
      </c>
      <c r="B5" s="49"/>
      <c r="C5" s="49"/>
      <c r="D5" s="49"/>
      <c r="E5" s="49"/>
      <c r="F5" s="50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243306961.96999997</v>
      </c>
      <c r="C9" s="32">
        <f>SUM(C10:C16)</f>
        <v>166718862.69999999</v>
      </c>
      <c r="D9" s="20" t="s">
        <v>10</v>
      </c>
      <c r="E9" s="32">
        <f>SUM(E10:E18)</f>
        <v>75229049.010000005</v>
      </c>
      <c r="F9" s="32">
        <f>SUM(F10:F18)</f>
        <v>75195477.200000003</v>
      </c>
    </row>
    <row r="10" spans="1:6" x14ac:dyDescent="0.25">
      <c r="A10" s="14" t="s">
        <v>11</v>
      </c>
      <c r="B10" s="35">
        <v>696210.62</v>
      </c>
      <c r="C10" s="35">
        <v>0</v>
      </c>
      <c r="D10" s="21" t="s">
        <v>12</v>
      </c>
      <c r="E10" s="35">
        <v>11395727.210000001</v>
      </c>
      <c r="F10" s="35">
        <v>18330445.460000001</v>
      </c>
    </row>
    <row r="11" spans="1:6" x14ac:dyDescent="0.25">
      <c r="A11" s="14" t="s">
        <v>13</v>
      </c>
      <c r="B11" s="35">
        <v>69452619.189999998</v>
      </c>
      <c r="C11" s="35">
        <v>44264860.109999999</v>
      </c>
      <c r="D11" s="21" t="s">
        <v>14</v>
      </c>
      <c r="E11" s="35">
        <v>36703195.100000001</v>
      </c>
      <c r="F11" s="35">
        <v>35225652.020000003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13190240.75</v>
      </c>
      <c r="F12" s="35">
        <v>11248088.07</v>
      </c>
    </row>
    <row r="13" spans="1:6" x14ac:dyDescent="0.25">
      <c r="A13" s="14" t="s">
        <v>17</v>
      </c>
      <c r="B13" s="35">
        <v>123723374.27</v>
      </c>
      <c r="C13" s="35">
        <v>84057646.010000005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49434757.890000001</v>
      </c>
      <c r="C14" s="35">
        <v>38396356.579999998</v>
      </c>
      <c r="D14" s="21" t="s">
        <v>20</v>
      </c>
      <c r="E14" s="35">
        <v>1272235.58</v>
      </c>
      <c r="F14" s="35">
        <v>2399198.15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9739902.4000000004</v>
      </c>
      <c r="F16" s="35">
        <v>5907165.3600000003</v>
      </c>
    </row>
    <row r="17" spans="1:6" x14ac:dyDescent="0.25">
      <c r="A17" s="13" t="s">
        <v>25</v>
      </c>
      <c r="B17" s="32">
        <f>SUM(B18:B24)</f>
        <v>17982176.210000001</v>
      </c>
      <c r="C17" s="32">
        <f>SUM(C18:C24)</f>
        <v>14386092.780000001</v>
      </c>
      <c r="D17" s="21" t="s">
        <v>26</v>
      </c>
      <c r="E17" s="35">
        <v>-59754.87</v>
      </c>
      <c r="F17" s="35">
        <v>-23304.92</v>
      </c>
    </row>
    <row r="18" spans="1:6" x14ac:dyDescent="0.25">
      <c r="A18" s="15" t="s">
        <v>27</v>
      </c>
      <c r="B18" s="32"/>
      <c r="C18" s="32"/>
      <c r="D18" s="21" t="s">
        <v>28</v>
      </c>
      <c r="E18" s="35">
        <v>2987502.84</v>
      </c>
      <c r="F18" s="35">
        <v>2108233.06</v>
      </c>
    </row>
    <row r="19" spans="1:6" x14ac:dyDescent="0.25">
      <c r="A19" s="15" t="s">
        <v>29</v>
      </c>
      <c r="B19" s="35">
        <v>1631499.48</v>
      </c>
      <c r="C19" s="35">
        <v>1035749.46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934997.15</v>
      </c>
      <c r="C20" s="35">
        <v>909245.96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54.99</v>
      </c>
      <c r="C21" s="35">
        <v>54.99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234392.23</v>
      </c>
      <c r="C22" s="35">
        <v>216181.23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-2793</v>
      </c>
      <c r="F23" s="32">
        <f>F24+F25</f>
        <v>-1655589.91</v>
      </c>
    </row>
    <row r="24" spans="1:6" x14ac:dyDescent="0.25">
      <c r="A24" s="15" t="s">
        <v>39</v>
      </c>
      <c r="B24" s="35">
        <v>15181232.359999999</v>
      </c>
      <c r="C24" s="35">
        <v>12224861.140000001</v>
      </c>
      <c r="D24" s="21" t="s">
        <v>40</v>
      </c>
      <c r="E24" s="35">
        <v>-2793</v>
      </c>
      <c r="F24" s="35">
        <v>-1655589.91</v>
      </c>
    </row>
    <row r="25" spans="1:6" x14ac:dyDescent="0.25">
      <c r="A25" s="13" t="s">
        <v>41</v>
      </c>
      <c r="B25" s="32">
        <f>SUM(B26:B30)</f>
        <v>18492886.25</v>
      </c>
      <c r="C25" s="32">
        <f>SUM(C26:C30)</f>
        <v>21303303.900000002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1427959.03</v>
      </c>
      <c r="C26" s="35">
        <v>1427959.03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435000</v>
      </c>
      <c r="C27" s="35">
        <v>435000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16629927.220000001</v>
      </c>
      <c r="C29" s="35">
        <v>19440344.870000001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8583471.8499999996</v>
      </c>
      <c r="F38" s="32">
        <f>SUM(F39:F41)</f>
        <v>8440748.9299999997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-16980</v>
      </c>
      <c r="C41" s="32">
        <f>SUM(C42:C45)</f>
        <v>-16980</v>
      </c>
      <c r="D41" s="21" t="s">
        <v>74</v>
      </c>
      <c r="E41" s="35">
        <v>8583471.8499999996</v>
      </c>
      <c r="F41" s="35">
        <v>8440748.9299999997</v>
      </c>
    </row>
    <row r="42" spans="1:6" x14ac:dyDescent="0.25">
      <c r="A42" s="15" t="s">
        <v>75</v>
      </c>
      <c r="B42" s="35">
        <v>-16980</v>
      </c>
      <c r="C42" s="35">
        <v>-16980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279765044.42999995</v>
      </c>
      <c r="C47" s="34">
        <f>C9+C17+C25+C31+C37+C38+C41</f>
        <v>202391279.38</v>
      </c>
      <c r="D47" s="23" t="s">
        <v>84</v>
      </c>
      <c r="E47" s="34">
        <f>E9+E19+E23+E26+E27+E31+E38+E42</f>
        <v>83809727.859999999</v>
      </c>
      <c r="F47" s="34">
        <f>F9+F19+F23+F26+F27+F31+F38+F42</f>
        <v>81980636.219999999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3357597.9</v>
      </c>
      <c r="C50" s="35">
        <v>3253460.37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1973147658.5599999</v>
      </c>
      <c r="C52" s="35">
        <v>1838372185.2</v>
      </c>
      <c r="D52" s="20" t="s">
        <v>92</v>
      </c>
      <c r="E52" s="35">
        <v>91107280.930000007</v>
      </c>
      <c r="F52" s="35">
        <v>105050446.84</v>
      </c>
    </row>
    <row r="53" spans="1:6" x14ac:dyDescent="0.25">
      <c r="A53" s="13" t="s">
        <v>93</v>
      </c>
      <c r="B53" s="35">
        <v>285544668.79000002</v>
      </c>
      <c r="C53" s="35">
        <v>270894051.29000002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12774068.68</v>
      </c>
      <c r="C54" s="35">
        <v>10461028.68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-180474450.91999999</v>
      </c>
      <c r="C55" s="35">
        <v>-156506109.09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1214356.98</v>
      </c>
      <c r="C56" s="35">
        <v>1175906.98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91107280.930000007</v>
      </c>
      <c r="F57" s="34">
        <f>SUM(F50:F55)</f>
        <v>105050446.84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174917008.79000002</v>
      </c>
      <c r="F59" s="34">
        <f>F47+F57</f>
        <v>187031083.06</v>
      </c>
    </row>
    <row r="60" spans="1:6" x14ac:dyDescent="0.25">
      <c r="A60" s="16" t="s">
        <v>104</v>
      </c>
      <c r="B60" s="34">
        <f>SUM(B50:B58)</f>
        <v>2095563899.9899998</v>
      </c>
      <c r="C60" s="34">
        <f>SUM(C50:C58)</f>
        <v>1967650523.4300001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2375328944.4199996</v>
      </c>
      <c r="C62" s="34">
        <f>SUM(C47+C60)</f>
        <v>2170041802.8099999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486275436.76999998</v>
      </c>
      <c r="F63" s="32">
        <f>SUM(F64:F66)</f>
        <v>486275436.76999998</v>
      </c>
    </row>
    <row r="64" spans="1:6" x14ac:dyDescent="0.25">
      <c r="A64" s="11"/>
      <c r="B64" s="30"/>
      <c r="C64" s="30"/>
      <c r="D64" s="27" t="s">
        <v>108</v>
      </c>
      <c r="E64" s="35">
        <v>486275436.76999998</v>
      </c>
      <c r="F64" s="35">
        <v>486275436.76999998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1714136498.8600001</v>
      </c>
      <c r="F68" s="32">
        <f>SUM(F69:F73)</f>
        <v>1496735282.98</v>
      </c>
    </row>
    <row r="69" spans="1:6" x14ac:dyDescent="0.25">
      <c r="A69" s="17"/>
      <c r="B69" s="30"/>
      <c r="C69" s="30"/>
      <c r="D69" s="27" t="s">
        <v>112</v>
      </c>
      <c r="E69" s="35">
        <v>220821168.18000001</v>
      </c>
      <c r="F69" s="35">
        <v>188173879.88999999</v>
      </c>
    </row>
    <row r="70" spans="1:6" x14ac:dyDescent="0.25">
      <c r="A70" s="17"/>
      <c r="B70" s="30"/>
      <c r="C70" s="30"/>
      <c r="D70" s="27" t="s">
        <v>113</v>
      </c>
      <c r="E70" s="35">
        <v>1493315330.6800001</v>
      </c>
      <c r="F70" s="35">
        <v>1308561403.0899999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2200411935.6300001</v>
      </c>
      <c r="F79" s="34">
        <f>F63+F68+F75</f>
        <v>1983010719.75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2375328944.4200001</v>
      </c>
      <c r="F81" s="34">
        <f>F59+F79</f>
        <v>2170041802.8099999</v>
      </c>
    </row>
    <row r="82" spans="1:6" x14ac:dyDescent="0.25">
      <c r="A82" s="18"/>
      <c r="B82" s="31"/>
      <c r="C82" s="31"/>
      <c r="D82" s="29"/>
      <c r="E82" s="29"/>
      <c r="F82" s="29"/>
    </row>
    <row r="97" spans="1:5" x14ac:dyDescent="0.25"/>
    <row r="98" spans="1:5" x14ac:dyDescent="0.25"/>
    <row r="99" spans="1:5" x14ac:dyDescent="0.25"/>
    <row r="100" spans="1:5" x14ac:dyDescent="0.25"/>
    <row r="101" spans="1:5" x14ac:dyDescent="0.25"/>
    <row r="102" spans="1:5" x14ac:dyDescent="0.25"/>
    <row r="103" spans="1:5" x14ac:dyDescent="0.25"/>
    <row r="104" spans="1:5" x14ac:dyDescent="0.25">
      <c r="A104" s="36" t="s">
        <v>124</v>
      </c>
      <c r="B104" s="37"/>
      <c r="C104" s="37"/>
      <c r="D104" s="37" t="s">
        <v>125</v>
      </c>
      <c r="E104" s="37"/>
    </row>
    <row r="105" spans="1:5" x14ac:dyDescent="0.25">
      <c r="A105" s="36" t="s">
        <v>126</v>
      </c>
      <c r="B105" s="37"/>
      <c r="C105" s="37"/>
      <c r="D105" s="37" t="s">
        <v>127</v>
      </c>
      <c r="E105" s="37"/>
    </row>
    <row r="106" spans="1:5" x14ac:dyDescent="0.25"/>
    <row r="107" spans="1:5" x14ac:dyDescent="0.25"/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9">
    <mergeCell ref="B104:C104"/>
    <mergeCell ref="B105:C105"/>
    <mergeCell ref="A1:F1"/>
    <mergeCell ref="A2:F2"/>
    <mergeCell ref="A3:F3"/>
    <mergeCell ref="A4:F4"/>
    <mergeCell ref="A5:F5"/>
    <mergeCell ref="D104:E104"/>
    <mergeCell ref="D105:E10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2021-03-01T16:39:26Z</cp:lastPrinted>
  <dcterms:created xsi:type="dcterms:W3CDTF">2018-11-20T17:29:30Z</dcterms:created>
  <dcterms:modified xsi:type="dcterms:W3CDTF">2021-03-01T16:39:30Z</dcterms:modified>
</cp:coreProperties>
</file>