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  <sheet name="Instructivo_GCP" sheetId="2" r:id="rId2"/>
  </sheets>
  <definedNames/>
  <calcPr fullCalcOnLoad="1"/>
</workbook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<sst xmlns="http://schemas.openxmlformats.org/spreadsheetml/2006/main" count="81" uniqueCount="79">
  <si>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</si>
  <si>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</si>
  <si>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</si>
  <si>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</si>
  <si>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</si>
  <si>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</si>
  <si>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</si>
  <si>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</si>
  <si>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</si>
  <si>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</si>
  <si>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</si>
  <si>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</si>
  <si>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</si>
  <si>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</si>
  <si>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</si>
  <si>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</si>
  <si>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</si>
  <si>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</si>
  <si>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</si>
  <si>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</si>
  <si>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</si>
  <si>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</si>
  <si>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</si>
  <si>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</si>
  <si>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</si>
  <si>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</si>
  <si>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</si>
  <si>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</si>
  <si>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</si>
  <si>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</si>
  <si>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</si>
  <si>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</si>
  <si>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</si>
  <si>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</si>
  <si>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</si>
  <si>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</si>
  <si>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</si>
  <si>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</si>
  <si>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</si>
  <si>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</si>
  <si>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</si>
  <si>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</si>
  <si>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</si>
  <si>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</si>
  <si>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</si>
  <si>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</si>
  <si>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</si>
  <si>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</si>
  <si>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</si>
  <si>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</si>
  <si>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</si>
  <si>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</si>
  <si>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</si>
  <si>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</si>
  <si>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</si>
  <si>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</si>
  <si>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</si>
  <si>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</si>
  <si>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</si>
  <si>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</si>
  <si>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</si>
  <si>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</si>
  <si>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</si>
  <si>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</si>
  <si>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</si>
  <si>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</si>
  <si>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</si>
  <si>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</si>
  <si>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</si>
  <si>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</si>
  <si>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</si>
  <si>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</si>
  <si>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indexed="8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</si>
  <si>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</si>
  <si>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</si>
  <si>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indexed="8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</si>
  <si>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indexed="8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</si>
  <si>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indexed="8"/>
        <rFont val="Arial"/>
        <family val="2"/>
      </rPr>
      <t>: Clasificación Programática de acuerdo al documento emitido por el CONAC (DOF 8-ago-13).</t>
    </r>
  </si>
  <si>
    <t>MUNICIPIO DE SALAMANCA, GUANAJUATO.
GASTO POR CATEGORÍA PROGRAMÁTICA
DEL 1 DE ENERO AL AL 30 DE JUNIO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</si>
</sst>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43" fillId="0" borderId="10" xfId="59" applyFont="1" applyBorder="1" applyAlignment="1" applyProtection="1">
      <alignment horizontal="center" vertical="top"/>
      <protection hidden="1"/>
    </xf>
    <xf numFmtId="0" fontId="4" fillId="0" borderId="11" xfId="60" applyFont="1" applyFill="1" applyBorder="1" applyAlignment="1" applyProtection="1">
      <alignment wrapText="1"/>
      <protection/>
    </xf>
    <xf numFmtId="4" fontId="44" fillId="0" borderId="11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3" fillId="0" borderId="13" xfId="59" applyFont="1" applyBorder="1" applyAlignment="1" applyProtection="1">
      <alignment horizontal="center" vertical="top"/>
      <protection hidden="1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 indent="1"/>
      <protection/>
    </xf>
    <xf numFmtId="0" fontId="5" fillId="0" borderId="0" xfId="60" applyFont="1" applyFill="1" applyBorder="1" applyAlignment="1" applyProtection="1">
      <alignment wrapText="1"/>
      <protection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43" fillId="34" borderId="15" xfId="60" applyFont="1" applyFill="1" applyBorder="1" applyAlignment="1">
      <alignment horizontal="center" vertical="center" wrapText="1"/>
      <protection/>
    </xf>
    <xf numFmtId="0" fontId="43" fillId="34" borderId="15" xfId="60" applyFont="1" applyFill="1" applyBorder="1" applyAlignment="1">
      <alignment horizontal="center" vertical="center"/>
      <protection/>
    </xf>
    <xf numFmtId="4" fontId="43" fillId="34" borderId="15" xfId="60" applyNumberFormat="1" applyFont="1" applyFill="1" applyBorder="1" applyAlignment="1">
      <alignment horizontal="center" vertical="center" wrapText="1"/>
      <protection/>
    </xf>
    <xf numFmtId="0" fontId="35" fillId="0" borderId="13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indent="2"/>
      <protection/>
    </xf>
    <xf numFmtId="4" fontId="35" fillId="0" borderId="0" xfId="0" applyNumberFormat="1" applyFont="1" applyBorder="1" applyAlignment="1" applyProtection="1">
      <alignment/>
      <protection locked="0"/>
    </xf>
    <xf numFmtId="4" fontId="35" fillId="0" borderId="14" xfId="0" applyNumberFormat="1" applyFont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6" xfId="0" applyFont="1" applyBorder="1" applyAlignment="1" applyProtection="1">
      <alignment horizontal="center"/>
      <protection/>
    </xf>
    <xf numFmtId="0" fontId="35" fillId="0" borderId="17" xfId="0" applyFont="1" applyFill="1" applyBorder="1" applyAlignment="1" applyProtection="1">
      <alignment horizontal="left"/>
      <protection/>
    </xf>
    <xf numFmtId="4" fontId="35" fillId="0" borderId="17" xfId="0" applyNumberFormat="1" applyFont="1" applyBorder="1" applyAlignment="1" applyProtection="1">
      <alignment/>
      <protection locked="0"/>
    </xf>
    <xf numFmtId="4" fontId="35" fillId="0" borderId="18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5" fillId="0" borderId="0" xfId="59" applyNumberFormat="1" applyFont="1" applyAlignment="1" applyProtection="1">
      <alignment vertical="top"/>
      <protection locked="0"/>
    </xf>
    <xf numFmtId="0" fontId="5" fillId="0" borderId="0" xfId="59" applyFont="1" applyAlignment="1" applyProtection="1">
      <alignment horizontal="left" vertical="top" wrapText="1" indent="5"/>
      <protection locked="0"/>
    </xf>
    <xf numFmtId="0" fontId="5" fillId="0" borderId="0" xfId="59" applyFont="1" applyAlignment="1" applyProtection="1">
      <alignment horizontal="center" vertical="top"/>
      <protection locked="0"/>
    </xf>
    <xf numFmtId="0" fontId="5" fillId="0" borderId="0" xfId="59" applyFont="1" applyBorder="1" applyAlignment="1" applyProtection="1">
      <alignment horizontal="left" vertical="top" wrapText="1" indent="2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5" fillId="0" borderId="0" xfId="59" applyFont="1" applyBorder="1" applyAlignment="1" applyProtection="1">
      <alignment horizontal="left" vertical="top" wrapText="1"/>
      <protection locked="0"/>
    </xf>
    <xf numFmtId="0" fontId="35" fillId="0" borderId="0" xfId="58" applyFont="1">
      <alignment/>
      <protection/>
    </xf>
    <xf numFmtId="0" fontId="35" fillId="0" borderId="0" xfId="58" applyFont="1" applyAlignment="1">
      <alignment horizontal="left" wrapText="1" indent="1"/>
      <protection/>
    </xf>
    <xf numFmtId="0" fontId="35" fillId="0" borderId="0" xfId="58" applyFont="1" applyAlignment="1">
      <alignment horizontal="left" vertical="center" wrapText="1" indent="1"/>
      <protection/>
    </xf>
    <xf numFmtId="0" fontId="43" fillId="34" borderId="19" xfId="60" applyFont="1" applyFill="1" applyBorder="1" applyAlignment="1" applyProtection="1">
      <alignment horizontal="center" vertical="center" wrapText="1"/>
      <protection locked="0"/>
    </xf>
    <xf numFmtId="0" fontId="43" fillId="34" borderId="20" xfId="60" applyFont="1" applyFill="1" applyBorder="1" applyAlignment="1" applyProtection="1">
      <alignment horizontal="center" vertical="center" wrapText="1"/>
      <protection locked="0"/>
    </xf>
    <xf numFmtId="0" fontId="43" fillId="34" borderId="21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6.28125" style="1" customWidth="1"/>
    <col min="2" max="2" width="62.42187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1875" style="1" customWidth="1"/>
  </cols>
  <sheetData>
    <row r="1" spans="1:8" ht="60" customHeight="1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75" customHeight="1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ht="11.25">
      <c r="A3" s="3">
        <v>900001</v>
      </c>
      <c r="B3" s="4" t="s">
        <v>2</v>
      </c>
      <c r="C3" s="5">
        <f aca="true" t="shared" si="0" ref="C3:H3">SUM(C4,C31,C32,C33)</f>
        <v>537611646.96</v>
      </c>
      <c r="D3" s="5">
        <f t="shared" si="0"/>
        <v>304175725.57</v>
      </c>
      <c r="E3" s="5">
        <f t="shared" si="0"/>
        <v>841787372.5300001</v>
      </c>
      <c r="F3" s="5">
        <f t="shared" si="0"/>
        <v>351256740.35</v>
      </c>
      <c r="G3" s="5">
        <f t="shared" si="0"/>
        <v>324555211.55</v>
      </c>
      <c r="H3" s="6">
        <f t="shared" si="0"/>
        <v>490530632.18000007</v>
      </c>
    </row>
    <row r="4" spans="1:8" ht="11.25">
      <c r="A4" s="7">
        <v>900002</v>
      </c>
      <c r="B4" s="13" t="s">
        <v>60</v>
      </c>
      <c r="C4" s="10">
        <f aca="true" t="shared" si="1" ref="C4:H4">SUM(C5,C8,C17,C21,C24,C29)</f>
        <v>537611646.96</v>
      </c>
      <c r="D4" s="10">
        <f t="shared" si="1"/>
        <v>304175725.57</v>
      </c>
      <c r="E4" s="10">
        <f t="shared" si="1"/>
        <v>841787372.5300001</v>
      </c>
      <c r="F4" s="10">
        <f t="shared" si="1"/>
        <v>351256740.35</v>
      </c>
      <c r="G4" s="10">
        <f t="shared" si="1"/>
        <v>324555211.55</v>
      </c>
      <c r="H4" s="11">
        <f t="shared" si="1"/>
        <v>490530632.18000007</v>
      </c>
    </row>
    <row r="5" spans="1:8" ht="11.25">
      <c r="A5" s="7">
        <v>900003</v>
      </c>
      <c r="B5" s="12" t="s">
        <v>7</v>
      </c>
      <c r="C5" s="8">
        <f aca="true" t="shared" si="2" ref="C5:H5">SUM(C6:C7)</f>
        <v>0</v>
      </c>
      <c r="D5" s="8">
        <f t="shared" si="2"/>
        <v>4102638.14</v>
      </c>
      <c r="E5" s="8">
        <f t="shared" si="2"/>
        <v>4102638.14</v>
      </c>
      <c r="F5" s="8">
        <f t="shared" si="2"/>
        <v>500000</v>
      </c>
      <c r="G5" s="8">
        <f t="shared" si="2"/>
        <v>500000</v>
      </c>
      <c r="H5" s="9">
        <f t="shared" si="2"/>
        <v>3602638.14</v>
      </c>
    </row>
    <row r="6" spans="1:8" ht="11.25">
      <c r="A6" s="19" t="s">
        <v>36</v>
      </c>
      <c r="B6" s="20" t="s">
        <v>8</v>
      </c>
      <c r="C6" s="21">
        <v>0</v>
      </c>
      <c r="D6" s="21">
        <v>4102638.14</v>
      </c>
      <c r="E6" s="21">
        <f>D6+C6</f>
        <v>4102638.14</v>
      </c>
      <c r="F6" s="21">
        <v>500000</v>
      </c>
      <c r="G6" s="21">
        <v>500000</v>
      </c>
      <c r="H6" s="22">
        <f>E6-F6</f>
        <v>3602638.14</v>
      </c>
    </row>
    <row r="7" spans="1:8" ht="11.25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ht="11.25">
      <c r="A8" s="7">
        <v>900004</v>
      </c>
      <c r="B8" s="12" t="s">
        <v>10</v>
      </c>
      <c r="C8" s="8">
        <f aca="true" t="shared" si="3" ref="C8:H8">SUM(C9:C16)</f>
        <v>537611646.96</v>
      </c>
      <c r="D8" s="8">
        <f t="shared" si="3"/>
        <v>300073087.43</v>
      </c>
      <c r="E8" s="8">
        <f t="shared" si="3"/>
        <v>837684734.3900001</v>
      </c>
      <c r="F8" s="8">
        <f t="shared" si="3"/>
        <v>350756740.35</v>
      </c>
      <c r="G8" s="8">
        <f t="shared" si="3"/>
        <v>324055211.55</v>
      </c>
      <c r="H8" s="9">
        <f t="shared" si="3"/>
        <v>486927994.0400001</v>
      </c>
    </row>
    <row r="9" spans="1:8" ht="11.25">
      <c r="A9" s="19" t="s">
        <v>38</v>
      </c>
      <c r="B9" s="20" t="s">
        <v>11</v>
      </c>
      <c r="C9" s="21">
        <v>537611646.96</v>
      </c>
      <c r="D9" s="21">
        <v>300073087.43</v>
      </c>
      <c r="E9" s="21">
        <f aca="true" t="shared" si="4" ref="E9:E16">D9+C9</f>
        <v>837684734.3900001</v>
      </c>
      <c r="F9" s="21">
        <v>350756740.35</v>
      </c>
      <c r="G9" s="21">
        <v>324055211.55</v>
      </c>
      <c r="H9" s="22">
        <f aca="true" t="shared" si="5" ref="H9:H16">E9-F9</f>
        <v>486927994.0400001</v>
      </c>
    </row>
    <row r="10" spans="1:8" ht="11.25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ht="11.25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ht="11.25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ht="11.25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ht="11.25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ht="11.25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ht="11.25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ht="11.25">
      <c r="A17" s="7">
        <v>900005</v>
      </c>
      <c r="B17" s="12" t="s">
        <v>19</v>
      </c>
      <c r="C17" s="8">
        <f aca="true" t="shared" si="6" ref="C17:H17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ht="11.25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ht="11.25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ht="11.25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ht="11.25">
      <c r="A21" s="7">
        <v>900006</v>
      </c>
      <c r="B21" s="12" t="s">
        <v>23</v>
      </c>
      <c r="C21" s="8">
        <f aca="true" t="shared" si="7" ref="C21:H21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ht="11.25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ht="11.25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ht="11.25">
      <c r="A24" s="7">
        <v>900007</v>
      </c>
      <c r="B24" s="12" t="s">
        <v>26</v>
      </c>
      <c r="C24" s="8">
        <f aca="true" t="shared" si="8" ref="C24:H24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ht="11.25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ht="11.25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ht="11.25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ht="11.25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ht="11.25">
      <c r="A29" s="7">
        <v>900008</v>
      </c>
      <c r="B29" s="12" t="s">
        <v>31</v>
      </c>
      <c r="C29" s="8">
        <f aca="true" t="shared" si="9" ref="C29:H2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ht="11.25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ht="11.25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ht="11.25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ht="11.25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ht="11.25">
      <c r="A34" s="28"/>
      <c r="B34" s="28"/>
      <c r="C34" s="28"/>
      <c r="D34" s="28"/>
      <c r="E34" s="29"/>
      <c r="F34" s="30"/>
      <c r="G34" s="30"/>
      <c r="H34" s="30"/>
    </row>
    <row r="35" spans="1:8" ht="11.25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ht="11.25">
      <c r="A36" s="34"/>
      <c r="B36" s="35"/>
      <c r="C36" s="35"/>
      <c r="D36" s="36"/>
      <c r="E36" s="29"/>
      <c r="F36" s="30"/>
      <c r="G36" s="30"/>
      <c r="H36" s="30"/>
    </row>
    <row r="37" spans="1:8" ht="11.25">
      <c r="A37" s="35"/>
      <c r="B37" s="37"/>
      <c r="C37" s="35"/>
      <c r="D37" s="35"/>
      <c r="E37" s="29"/>
      <c r="F37" s="30"/>
      <c r="G37" s="30"/>
      <c r="H37" s="30"/>
    </row>
    <row r="38" spans="1:8" ht="11.25">
      <c r="A38" s="34"/>
      <c r="B38" s="35"/>
      <c r="C38" s="35"/>
      <c r="D38" s="35"/>
      <c r="E38" s="29"/>
      <c r="F38" s="30"/>
      <c r="G38" s="30"/>
      <c r="H38" s="30"/>
    </row>
    <row r="39" spans="1:8" ht="11.25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14" sqref="A14"/>
    </sheetView>
  </sheetViews>
  <sheetFormatPr defaultColWidth="11.421875" defaultRowHeight="15"/>
  <cols>
    <col min="1" max="1" width="116.421875" style="42" customWidth="1"/>
    <col min="2" max="16384" width="11.421875" style="42" customWidth="1"/>
  </cols>
  <sheetData>
    <row r="1" ht="11.25">
      <c r="A1" s="14" t="s">
        <v>61</v>
      </c>
    </row>
    <row r="2" ht="11.25">
      <c r="A2" s="43" t="s">
        <v>77</v>
      </c>
    </row>
    <row r="3" ht="11.25">
      <c r="A3" s="43" t="s">
        <v>70</v>
      </c>
    </row>
    <row r="4" ht="11.25">
      <c r="A4" s="43" t="s">
        <v>71</v>
      </c>
    </row>
    <row r="5" ht="11.25">
      <c r="A5" s="43" t="s">
        <v>72</v>
      </c>
    </row>
    <row r="6" ht="22.5">
      <c r="A6" s="43" t="s">
        <v>73</v>
      </c>
    </row>
    <row r="7" ht="33.75">
      <c r="A7" s="43" t="s">
        <v>74</v>
      </c>
    </row>
    <row r="8" ht="22.5">
      <c r="A8" s="43" t="s">
        <v>75</v>
      </c>
    </row>
    <row r="9" ht="11.25">
      <c r="A9" s="43" t="s">
        <v>76</v>
      </c>
    </row>
    <row r="10" ht="11.25">
      <c r="A10" s="43"/>
    </row>
    <row r="11" ht="11.25">
      <c r="A11" s="15" t="s">
        <v>62</v>
      </c>
    </row>
    <row r="12" ht="11.25">
      <c r="A12" s="43" t="s">
        <v>65</v>
      </c>
    </row>
    <row r="13" ht="11.25">
      <c r="A13" s="43"/>
    </row>
    <row r="14" ht="11.25">
      <c r="A14" s="15" t="s">
        <v>63</v>
      </c>
    </row>
    <row r="15" ht="33.75">
      <c r="A15" s="44" t="s">
        <v>64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&amp;C&amp;10GASTO POR CATEGORIA PROGRAMÁTICA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2017-03-30T22:19:49Z</cp:lastPrinted>
  <dcterms:created xsi:type="dcterms:W3CDTF">2012-12-11T21:13:37Z</dcterms:created>
  <dcterms:modified xsi:type="dcterms:W3CDTF">2017-07-24T17:20:41Z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