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6\1ER. TRIMESTRE\SAP\Formatos SIRET\"/>
    </mc:Choice>
  </mc:AlternateContent>
  <xr:revisionPtr revIDLastSave="0" documentId="13_ncr:1_{3FD1BE53-0CAA-4F6C-85E2-E54501CA058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4" l="1"/>
  <c r="G16" i="4" s="1"/>
  <c r="G39" i="4"/>
  <c r="E38" i="4"/>
  <c r="D38" i="4"/>
  <c r="C38" i="4"/>
  <c r="B38" i="4"/>
  <c r="G36" i="4"/>
  <c r="D36" i="4"/>
  <c r="G35" i="4"/>
  <c r="G38" i="4" s="1"/>
  <c r="F35" i="4"/>
  <c r="F38" i="4" s="1"/>
  <c r="E35" i="4"/>
  <c r="D35" i="4"/>
  <c r="C35" i="4"/>
  <c r="B35" i="4"/>
  <c r="G33" i="4"/>
  <c r="D33" i="4"/>
  <c r="G32" i="4"/>
  <c r="D32" i="4"/>
  <c r="G31" i="4"/>
  <c r="D31" i="4"/>
  <c r="G30" i="4"/>
  <c r="D30" i="4"/>
  <c r="G29" i="4"/>
  <c r="F29" i="4"/>
  <c r="E29" i="4"/>
  <c r="D29" i="4"/>
  <c r="C29" i="4"/>
  <c r="B29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G20" i="4"/>
  <c r="D20" i="4"/>
  <c r="G19" i="4"/>
  <c r="F19" i="4"/>
  <c r="E19" i="4"/>
  <c r="D19" i="4"/>
  <c r="C19" i="4"/>
  <c r="B19" i="4"/>
  <c r="F15" i="4"/>
  <c r="E15" i="4"/>
  <c r="D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</calcChain>
</file>

<file path=xl/sharedStrings.xml><?xml version="1.0" encoding="utf-8"?>
<sst xmlns="http://schemas.openxmlformats.org/spreadsheetml/2006/main" count="57" uniqueCount="36">
  <si>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</si>
  <si>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</si>
  <si>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</si>
  <si>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</si>
  <si>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</si>
  <si>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</si>
  <si>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</si>
  <si>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</si>
  <si>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</si>
  <si>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</si>
  <si>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</si>
  <si>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</si>
  <si>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</si>
  <si>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</si>
  <si>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</si>
  <si>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</si>
  <si>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</si>
  <si>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</si>
  <si>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</si>
  <si>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</si>
  <si>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</si>
  <si>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</si>
  <si>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</si>
  <si>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Ingresos de los Entes Públicos de los Poderes Legislativo y Judicial, de los Órganos Autónomos y del Sector Paraestatal o Paramunicipal, así como de las Empresas Públicas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</si>
  <si>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</si>
  <si>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</si>
  <si>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</si>
  <si>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</si>
  <si>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INSTITUTO SALMANTINO PARA LAS PERSONAS CON DISCAPACIDAD SALAMANCA
Estado Analítico de Ingresos
Del 1 de Enero al 31 de Marzo de 2026
(Cifras en Pesos)</t>
  </si>
  <si>
    <t>Bajo protesta de decir verdad declaramos que los Estados Financieros y sus notas, son razonablemente correctos y son responsabilidad del emisor.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</si>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</sst>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b/>
      <sz val="9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11" xfId="8" applyFont="1" applyFill="1" applyBorder="1" applyAlignment="1">
      <alignment horizontal="center" vertical="center"/>
    </xf>
    <xf numFmtId="0" fontId="9" fillId="2" borderId="12" xfId="8" applyFont="1" applyFill="1" applyBorder="1" applyAlignment="1">
      <alignment horizontal="center" vertical="center"/>
    </xf>
    <xf numFmtId="0" fontId="9" fillId="2" borderId="11" xfId="8" applyFont="1" applyFill="1" applyBorder="1" applyAlignment="1">
      <alignment horizontal="center" vertical="center" wrapText="1"/>
    </xf>
    <xf numFmtId="0" fontId="9" fillId="2" borderId="12" xfId="8" applyFont="1" applyFill="1" applyBorder="1" applyAlignment="1">
      <alignment horizontal="center" vertical="center" wrapText="1"/>
    </xf>
    <xf numFmtId="0" fontId="4" fillId="0" borderId="0" xfId="8" applyFont="1" applyAlignment="1" applyProtection="1">
      <alignment vertical="center"/>
      <protection locked="0"/>
    </xf>
    <xf numFmtId="0" fontId="7" fillId="0" borderId="0" xfId="8" applyFont="1" applyAlignment="1" applyProtection="1">
      <alignment vertical="center"/>
      <protection locked="0"/>
    </xf>
    <xf numFmtId="0" fontId="4" fillId="0" borderId="0" xfId="8" applyFont="1" applyAlignment="1" applyProtection="1">
      <alignment horizontal="center" vertical="center"/>
      <protection locked="0"/>
    </xf>
    <xf numFmtId="0" fontId="4" fillId="0" borderId="13" xfId="8" applyFont="1" applyBorder="1" applyAlignment="1" applyProtection="1">
      <alignment horizontal="left" vertical="center" wrapText="1" indent="1"/>
      <protection locked="0"/>
    </xf>
    <xf numFmtId="0" fontId="8" fillId="0" borderId="13" xfId="8" applyFont="1" applyBorder="1" applyAlignment="1" applyProtection="1">
      <alignment horizontal="left" vertical="center" wrapText="1" indent="1"/>
      <protection locked="0"/>
    </xf>
    <xf numFmtId="0" fontId="8" fillId="0" borderId="13" xfId="8" applyFont="1" applyBorder="1" applyAlignment="1">
      <alignment horizontal="left" vertical="center" wrapText="1" indent="1"/>
    </xf>
    <xf numFmtId="0" fontId="4" fillId="0" borderId="13" xfId="8" applyFont="1" applyBorder="1" applyAlignment="1" applyProtection="1">
      <alignment vertical="center"/>
      <protection locked="0"/>
    </xf>
    <xf numFmtId="0" fontId="9" fillId="0" borderId="14" xfId="8" applyFont="1" applyBorder="1" applyAlignment="1" applyProtection="1">
      <alignment horizontal="left" vertical="center" indent="3"/>
      <protection locked="0"/>
    </xf>
    <xf numFmtId="4" fontId="9" fillId="0" borderId="4" xfId="8" applyNumberFormat="1" applyFont="1" applyBorder="1" applyAlignment="1" applyProtection="1">
      <alignment vertical="center"/>
      <protection locked="0"/>
    </xf>
    <xf numFmtId="0" fontId="8" fillId="0" borderId="6" xfId="8" applyFont="1" applyBorder="1" applyAlignment="1" applyProtection="1">
      <alignment vertical="center"/>
      <protection locked="0"/>
    </xf>
    <xf numFmtId="4" fontId="8" fillId="0" borderId="6" xfId="8" applyNumberFormat="1" applyFont="1" applyBorder="1" applyAlignment="1" applyProtection="1">
      <alignment vertical="center"/>
      <protection locked="0"/>
    </xf>
    <xf numFmtId="4" fontId="8" fillId="0" borderId="1" xfId="8" applyNumberFormat="1" applyFont="1" applyBorder="1" applyAlignment="1" applyProtection="1">
      <alignment vertical="center"/>
      <protection locked="0"/>
    </xf>
    <xf numFmtId="4" fontId="9" fillId="0" borderId="3" xfId="8" applyNumberFormat="1" applyFont="1" applyBorder="1" applyAlignment="1" applyProtection="1">
      <alignment vertical="center"/>
      <protection locked="0"/>
    </xf>
    <xf numFmtId="0" fontId="9" fillId="0" borderId="13" xfId="8" applyFont="1" applyBorder="1" applyAlignment="1">
      <alignment horizontal="left" vertical="center"/>
    </xf>
    <xf numFmtId="0" fontId="9" fillId="0" borderId="13" xfId="8" applyFont="1" applyBorder="1" applyAlignment="1">
      <alignment horizontal="left" vertical="center" wrapText="1"/>
    </xf>
    <xf numFmtId="0" fontId="8" fillId="0" borderId="13" xfId="8" applyFont="1" applyBorder="1" applyAlignment="1">
      <alignment horizontal="left" vertical="center" wrapText="1"/>
    </xf>
    <xf numFmtId="0" fontId="9" fillId="0" borderId="13" xfId="8" applyFont="1" applyBorder="1" applyAlignment="1">
      <alignment vertical="center"/>
    </xf>
    <xf numFmtId="0" fontId="9" fillId="0" borderId="14" xfId="8" applyFont="1" applyBorder="1" applyAlignment="1">
      <alignment horizontal="center" vertical="center" wrapText="1"/>
    </xf>
    <xf numFmtId="4" fontId="9" fillId="0" borderId="5" xfId="8" applyNumberFormat="1" applyFont="1" applyBorder="1" applyAlignment="1" applyProtection="1">
      <alignment vertical="center"/>
      <protection locked="0"/>
    </xf>
    <xf numFmtId="0" fontId="0" fillId="0" borderId="0" xfId="8" applyFont="1" applyAlignment="1" applyProtection="1">
      <alignment vertical="center"/>
      <protection locked="0"/>
    </xf>
    <xf numFmtId="4" fontId="4" fillId="0" borderId="7" xfId="8" applyNumberFormat="1" applyFont="1" applyBorder="1" applyAlignment="1" applyProtection="1">
      <alignment vertical="top"/>
      <protection locked="0"/>
    </xf>
    <xf numFmtId="4" fontId="4" fillId="0" borderId="9" xfId="8" applyNumberFormat="1" applyFont="1" applyBorder="1" applyAlignment="1" applyProtection="1">
      <alignment vertical="top"/>
      <protection locked="0"/>
    </xf>
    <xf numFmtId="4" fontId="4" fillId="0" borderId="8" xfId="8" applyNumberFormat="1" applyFont="1" applyBorder="1" applyAlignment="1" applyProtection="1">
      <alignment vertical="top"/>
      <protection locked="0"/>
    </xf>
    <xf numFmtId="4" fontId="8" fillId="0" borderId="2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9" fillId="0" borderId="7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9" fillId="0" borderId="9" xfId="8" applyNumberFormat="1" applyFont="1" applyBorder="1" applyAlignment="1" applyProtection="1">
      <alignment vertical="top"/>
      <protection locked="0"/>
    </xf>
    <xf numFmtId="0" fontId="4" fillId="0" borderId="0" xfId="18" applyFont="1" applyAlignment="1" applyProtection="1">
      <alignment vertical="top"/>
      <protection locked="0"/>
    </xf>
    <xf numFmtId="0" fontId="12" fillId="0" borderId="0" xfId="9" applyFont="1" applyAlignment="1" applyProtection="1">
      <alignment horizontal="center" vertical="top"/>
      <protection locked="0"/>
    </xf>
    <xf numFmtId="0" fontId="12" fillId="0" borderId="0" xfId="9" applyFont="1" applyAlignment="1" applyProtection="1">
      <alignment vertical="top"/>
      <protection locked="0"/>
    </xf>
    <xf numFmtId="0" fontId="12" fillId="0" borderId="0" xfId="9" applyFont="1" applyAlignment="1" applyProtection="1">
      <alignment horizontal="center" vertical="top"/>
      <protection locked="0"/>
    </xf>
    <xf numFmtId="0" fontId="0" fillId="0" borderId="0" xfId="8" applyFont="1" applyAlignment="1" applyProtection="1">
      <alignment horizontal="left" vertical="center" wrapText="1"/>
      <protection locked="0"/>
    </xf>
    <xf numFmtId="0" fontId="7" fillId="2" borderId="10" xfId="8" applyFont="1" applyFill="1" applyBorder="1" applyAlignment="1" applyProtection="1">
      <alignment horizontal="center" vertical="center" wrapText="1"/>
      <protection locked="0"/>
    </xf>
    <xf numFmtId="0" fontId="7" fillId="2" borderId="6" xfId="8" applyFont="1" applyFill="1" applyBorder="1" applyAlignment="1" applyProtection="1">
      <alignment horizontal="center" vertical="center"/>
      <protection locked="0"/>
    </xf>
    <xf numFmtId="0" fontId="7" fillId="2" borderId="1" xfId="8" applyFont="1" applyFill="1" applyBorder="1" applyAlignment="1" applyProtection="1">
      <alignment horizontal="center" vertical="center"/>
      <protection locked="0"/>
    </xf>
    <xf numFmtId="0" fontId="9" fillId="2" borderId="7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 applyProtection="1">
      <alignment horizontal="center" vertical="center"/>
      <protection locked="0"/>
    </xf>
    <xf numFmtId="0" fontId="9" fillId="2" borderId="4" xfId="8" applyFont="1" applyFill="1" applyBorder="1" applyAlignment="1" applyProtection="1">
      <alignment horizontal="center" vertical="center"/>
      <protection locked="0"/>
    </xf>
    <xf numFmtId="0" fontId="9" fillId="2" borderId="5" xfId="8" applyFont="1" applyFill="1" applyBorder="1" applyAlignment="1" applyProtection="1">
      <alignment horizontal="center" vertical="center"/>
      <protection locked="0"/>
    </xf>
    <xf numFmtId="4" fontId="9" fillId="0" borderId="8" xfId="8" applyNumberFormat="1" applyFont="1" applyBorder="1" applyAlignment="1" applyProtection="1">
      <alignment vertical="top"/>
      <protection locked="0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8" xr:uid="{10BE11BE-9702-416C-822F-85026A532536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9"/>
  <sheetViews>
    <sheetView showGridLines="0" tabSelected="1" zoomScaleNormal="100" workbookViewId="0">
      <selection activeCell="G23" sqref="G23"/>
    </sheetView>
  </sheetViews>
  <sheetFormatPr baseColWidth="10" defaultColWidth="12" defaultRowHeight="10.199999999999999"/>
  <cols>
    <col min="1" max="1" width="62.42578125" style="8" customWidth="1"/>
    <col min="2" max="2" width="17.85546875" style="8" customWidth="1"/>
    <col min="3" max="3" width="19.85546875" style="8" customWidth="1"/>
    <col min="4" max="5" width="17.85546875" style="8" customWidth="1"/>
    <col min="6" max="6" width="18.85546875" style="8" customWidth="1"/>
    <col min="7" max="7" width="17.85546875" style="8" customWidth="1"/>
    <col min="8" max="16384" width="12" style="8"/>
  </cols>
  <sheetData>
    <row r="1" spans="1:7" ht="45" customHeight="1">
      <c r="A1" s="42" t="s">
        <v>28</v>
      </c>
      <c r="B1" s="43"/>
      <c r="C1" s="43"/>
      <c r="D1" s="43"/>
      <c r="E1" s="43"/>
      <c r="F1" s="43"/>
      <c r="G1" s="44"/>
    </row>
    <row r="2" spans="1:7" s="9" customFormat="1">
      <c r="A2" s="4"/>
      <c r="B2" s="47" t="s">
        <v>0</v>
      </c>
      <c r="C2" s="48"/>
      <c r="D2" s="48"/>
      <c r="E2" s="48"/>
      <c r="F2" s="49"/>
      <c r="G2" s="45" t="s">
        <v>1</v>
      </c>
    </row>
    <row r="3" spans="1:7" s="10" customFormat="1" ht="24.9" customHeight="1">
      <c r="A3" s="5" t="s">
        <v>2</v>
      </c>
      <c r="B3" s="1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46"/>
    </row>
    <row r="4" spans="1:7">
      <c r="A4" s="11" t="s">
        <v>8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</row>
    <row r="5" spans="1:7">
      <c r="A5" s="12" t="s">
        <v>9</v>
      </c>
      <c r="B5" s="29">
        <v>0</v>
      </c>
      <c r="C5" s="29">
        <v>0</v>
      </c>
      <c r="D5" s="29">
        <f t="shared" ref="D5:D13" si="0">B5+C5</f>
        <v>0</v>
      </c>
      <c r="E5" s="29">
        <v>0</v>
      </c>
      <c r="F5" s="29">
        <v>0</v>
      </c>
      <c r="G5" s="29">
        <f t="shared" ref="G5:G13" si="1">F5-B5</f>
        <v>0</v>
      </c>
    </row>
    <row r="6" spans="1:7">
      <c r="A6" s="11" t="s">
        <v>10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</row>
    <row r="7" spans="1:7">
      <c r="A7" s="11" t="s">
        <v>11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</row>
    <row r="8" spans="1:7">
      <c r="A8" s="13" t="s">
        <v>12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</row>
    <row r="9" spans="1:7">
      <c r="A9" s="12" t="s">
        <v>13</v>
      </c>
      <c r="B9" s="29">
        <v>0</v>
      </c>
      <c r="C9" s="29">
        <v>0</v>
      </c>
      <c r="D9" s="29">
        <f t="shared" si="0"/>
        <v>0</v>
      </c>
      <c r="E9" s="29">
        <v>0</v>
      </c>
      <c r="F9" s="29">
        <v>0</v>
      </c>
      <c r="G9" s="29">
        <f t="shared" si="1"/>
        <v>0</v>
      </c>
    </row>
    <row r="10" spans="1:7" ht="20.399999999999999">
      <c r="A10" s="11" t="s">
        <v>14</v>
      </c>
      <c r="B10" s="29">
        <v>1051100</v>
      </c>
      <c r="C10" s="29">
        <v>0</v>
      </c>
      <c r="D10" s="29">
        <f t="shared" si="0"/>
        <v>1051100</v>
      </c>
      <c r="E10" s="29">
        <v>430669</v>
      </c>
      <c r="F10" s="29">
        <v>430669</v>
      </c>
      <c r="G10" s="29">
        <f t="shared" si="1"/>
        <v>-620431</v>
      </c>
    </row>
    <row r="11" spans="1:7" ht="20.399999999999999">
      <c r="A11" s="11" t="s">
        <v>15</v>
      </c>
      <c r="B11" s="29">
        <v>0</v>
      </c>
      <c r="C11" s="29">
        <v>0</v>
      </c>
      <c r="D11" s="29">
        <f t="shared" si="0"/>
        <v>0</v>
      </c>
      <c r="E11" s="29">
        <v>0</v>
      </c>
      <c r="F11" s="29">
        <v>0</v>
      </c>
      <c r="G11" s="29">
        <f t="shared" si="1"/>
        <v>0</v>
      </c>
    </row>
    <row r="12" spans="1:7" ht="20.399999999999999">
      <c r="A12" s="11" t="s">
        <v>16</v>
      </c>
      <c r="B12" s="29">
        <v>5787674.8899999997</v>
      </c>
      <c r="C12" s="29">
        <v>0</v>
      </c>
      <c r="D12" s="29">
        <f t="shared" si="0"/>
        <v>5787674.8899999997</v>
      </c>
      <c r="E12" s="29">
        <v>1500000</v>
      </c>
      <c r="F12" s="29">
        <v>1500000</v>
      </c>
      <c r="G12" s="29">
        <f t="shared" si="1"/>
        <v>-4287674.8899999997</v>
      </c>
    </row>
    <row r="13" spans="1:7">
      <c r="A13" s="11" t="s">
        <v>17</v>
      </c>
      <c r="B13" s="29">
        <v>0</v>
      </c>
      <c r="C13" s="29">
        <v>0</v>
      </c>
      <c r="D13" s="29">
        <f t="shared" si="0"/>
        <v>0</v>
      </c>
      <c r="E13" s="29">
        <v>0</v>
      </c>
      <c r="F13" s="29">
        <v>0</v>
      </c>
      <c r="G13" s="29">
        <f t="shared" si="1"/>
        <v>0</v>
      </c>
    </row>
    <row r="14" spans="1:7">
      <c r="A14" s="14"/>
      <c r="B14" s="30"/>
      <c r="C14" s="30"/>
      <c r="D14" s="30"/>
      <c r="E14" s="30"/>
      <c r="F14" s="30"/>
      <c r="G14" s="30"/>
    </row>
    <row r="15" spans="1:7">
      <c r="A15" s="15" t="s">
        <v>18</v>
      </c>
      <c r="B15" s="31">
        <f>SUM(B4:B13)</f>
        <v>6838774.8899999997</v>
      </c>
      <c r="C15" s="31">
        <f t="shared" ref="C15:G15" si="2">SUM(C4:C13)</f>
        <v>0</v>
      </c>
      <c r="D15" s="31">
        <f t="shared" si="2"/>
        <v>6838774.8899999997</v>
      </c>
      <c r="E15" s="31">
        <f t="shared" si="2"/>
        <v>1930669</v>
      </c>
      <c r="F15" s="32">
        <f t="shared" si="2"/>
        <v>1930669</v>
      </c>
      <c r="G15" s="33">
        <f>SUM(G4:G13)</f>
        <v>-4908105.8899999997</v>
      </c>
    </row>
    <row r="16" spans="1:7">
      <c r="A16" s="17"/>
      <c r="B16" s="18"/>
      <c r="C16" s="18"/>
      <c r="D16" s="19"/>
      <c r="E16" s="20" t="s">
        <v>19</v>
      </c>
      <c r="F16" s="16"/>
      <c r="G16" s="36">
        <f>IF(G15&gt;0,G15,0)</f>
        <v>0</v>
      </c>
    </row>
    <row r="17" spans="1:7" ht="10.5" customHeight="1">
      <c r="A17" s="6"/>
      <c r="B17" s="47" t="s">
        <v>0</v>
      </c>
      <c r="C17" s="48"/>
      <c r="D17" s="48"/>
      <c r="E17" s="48"/>
      <c r="F17" s="49"/>
      <c r="G17" s="45" t="s">
        <v>1</v>
      </c>
    </row>
    <row r="18" spans="1:7" ht="20.399999999999999">
      <c r="A18" s="7" t="s">
        <v>2</v>
      </c>
      <c r="B18" s="1" t="s">
        <v>3</v>
      </c>
      <c r="C18" s="2" t="s">
        <v>4</v>
      </c>
      <c r="D18" s="2" t="s">
        <v>5</v>
      </c>
      <c r="E18" s="2" t="s">
        <v>6</v>
      </c>
      <c r="F18" s="3" t="s">
        <v>7</v>
      </c>
      <c r="G18" s="46"/>
    </row>
    <row r="19" spans="1:7">
      <c r="A19" s="21" t="s">
        <v>20</v>
      </c>
      <c r="B19" s="34">
        <f t="shared" ref="B19:G19" si="3">SUM(B20+B21+B22+B23+B24+B25+B26+B27)</f>
        <v>0</v>
      </c>
      <c r="C19" s="34">
        <f t="shared" si="3"/>
        <v>0</v>
      </c>
      <c r="D19" s="34">
        <f t="shared" si="3"/>
        <v>0</v>
      </c>
      <c r="E19" s="34">
        <f t="shared" si="3"/>
        <v>0</v>
      </c>
      <c r="F19" s="34">
        <f t="shared" si="3"/>
        <v>0</v>
      </c>
      <c r="G19" s="34">
        <f t="shared" si="3"/>
        <v>0</v>
      </c>
    </row>
    <row r="20" spans="1:7">
      <c r="A20" s="13" t="s">
        <v>8</v>
      </c>
      <c r="B20" s="35">
        <v>0</v>
      </c>
      <c r="C20" s="35">
        <v>0</v>
      </c>
      <c r="D20" s="35">
        <f t="shared" ref="D20:D27" si="4">B20+C20</f>
        <v>0</v>
      </c>
      <c r="E20" s="35">
        <v>0</v>
      </c>
      <c r="F20" s="35">
        <v>0</v>
      </c>
      <c r="G20" s="35">
        <f t="shared" ref="G20:G27" si="5">F20-B20</f>
        <v>0</v>
      </c>
    </row>
    <row r="21" spans="1:7">
      <c r="A21" s="13" t="s">
        <v>9</v>
      </c>
      <c r="B21" s="35">
        <v>0</v>
      </c>
      <c r="C21" s="35">
        <v>0</v>
      </c>
      <c r="D21" s="35">
        <f t="shared" si="4"/>
        <v>0</v>
      </c>
      <c r="E21" s="35">
        <v>0</v>
      </c>
      <c r="F21" s="35">
        <v>0</v>
      </c>
      <c r="G21" s="35">
        <f t="shared" si="5"/>
        <v>0</v>
      </c>
    </row>
    <row r="22" spans="1:7">
      <c r="A22" s="13" t="s">
        <v>10</v>
      </c>
      <c r="B22" s="35">
        <v>0</v>
      </c>
      <c r="C22" s="35">
        <v>0</v>
      </c>
      <c r="D22" s="35">
        <f t="shared" si="4"/>
        <v>0</v>
      </c>
      <c r="E22" s="35">
        <v>0</v>
      </c>
      <c r="F22" s="35">
        <v>0</v>
      </c>
      <c r="G22" s="35">
        <f t="shared" si="5"/>
        <v>0</v>
      </c>
    </row>
    <row r="23" spans="1:7">
      <c r="A23" s="13" t="s">
        <v>11</v>
      </c>
      <c r="B23" s="35">
        <v>0</v>
      </c>
      <c r="C23" s="35">
        <v>0</v>
      </c>
      <c r="D23" s="35">
        <f t="shared" si="4"/>
        <v>0</v>
      </c>
      <c r="E23" s="35">
        <v>0</v>
      </c>
      <c r="F23" s="35">
        <v>0</v>
      </c>
      <c r="G23" s="35">
        <f t="shared" si="5"/>
        <v>0</v>
      </c>
    </row>
    <row r="24" spans="1:7" ht="11.4">
      <c r="A24" s="13" t="s">
        <v>21</v>
      </c>
      <c r="B24" s="35">
        <v>0</v>
      </c>
      <c r="C24" s="35">
        <v>0</v>
      </c>
      <c r="D24" s="35">
        <f t="shared" si="4"/>
        <v>0</v>
      </c>
      <c r="E24" s="35">
        <v>0</v>
      </c>
      <c r="F24" s="35">
        <v>0</v>
      </c>
      <c r="G24" s="35">
        <f t="shared" si="5"/>
        <v>0</v>
      </c>
    </row>
    <row r="25" spans="1:7" ht="11.4">
      <c r="A25" s="13" t="s">
        <v>22</v>
      </c>
      <c r="B25" s="35">
        <v>0</v>
      </c>
      <c r="C25" s="35">
        <v>0</v>
      </c>
      <c r="D25" s="35">
        <f t="shared" si="4"/>
        <v>0</v>
      </c>
      <c r="E25" s="35">
        <v>0</v>
      </c>
      <c r="F25" s="35">
        <v>0</v>
      </c>
      <c r="G25" s="35">
        <f t="shared" si="5"/>
        <v>0</v>
      </c>
    </row>
    <row r="26" spans="1:7" ht="20.399999999999999">
      <c r="A26" s="13" t="s">
        <v>15</v>
      </c>
      <c r="B26" s="35">
        <v>0</v>
      </c>
      <c r="C26" s="35">
        <v>0</v>
      </c>
      <c r="D26" s="35">
        <f t="shared" si="4"/>
        <v>0</v>
      </c>
      <c r="E26" s="35">
        <v>0</v>
      </c>
      <c r="F26" s="35">
        <v>0</v>
      </c>
      <c r="G26" s="35">
        <f t="shared" si="5"/>
        <v>0</v>
      </c>
    </row>
    <row r="27" spans="1:7" ht="20.399999999999999">
      <c r="A27" s="13" t="s">
        <v>16</v>
      </c>
      <c r="B27" s="35">
        <v>0</v>
      </c>
      <c r="C27" s="35">
        <v>0</v>
      </c>
      <c r="D27" s="35">
        <f t="shared" si="4"/>
        <v>0</v>
      </c>
      <c r="E27" s="35">
        <v>0</v>
      </c>
      <c r="F27" s="35">
        <v>0</v>
      </c>
      <c r="G27" s="35">
        <f t="shared" si="5"/>
        <v>0</v>
      </c>
    </row>
    <row r="28" spans="1:7">
      <c r="A28" s="13"/>
      <c r="B28" s="35"/>
      <c r="C28" s="35"/>
      <c r="D28" s="35"/>
      <c r="E28" s="35"/>
      <c r="F28" s="35"/>
      <c r="G28" s="35"/>
    </row>
    <row r="29" spans="1:7" ht="30.6">
      <c r="A29" s="22" t="s">
        <v>23</v>
      </c>
      <c r="B29" s="36">
        <f t="shared" ref="B29:G29" si="6">SUM(B30:B33)</f>
        <v>6838774.8899999997</v>
      </c>
      <c r="C29" s="36">
        <f t="shared" si="6"/>
        <v>0</v>
      </c>
      <c r="D29" s="36">
        <f t="shared" si="6"/>
        <v>6838774.8899999997</v>
      </c>
      <c r="E29" s="36">
        <f t="shared" si="6"/>
        <v>1930669</v>
      </c>
      <c r="F29" s="36">
        <f t="shared" si="6"/>
        <v>1930669</v>
      </c>
      <c r="G29" s="36">
        <f t="shared" si="6"/>
        <v>-4908105.8899999997</v>
      </c>
    </row>
    <row r="30" spans="1:7">
      <c r="A30" s="13" t="s">
        <v>9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</row>
    <row r="31" spans="1:7">
      <c r="A31" s="13" t="s">
        <v>12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3" si="7">F31-B31</f>
        <v>0</v>
      </c>
    </row>
    <row r="32" spans="1:7" ht="21.6">
      <c r="A32" s="13" t="s">
        <v>24</v>
      </c>
      <c r="B32" s="35">
        <v>1051100</v>
      </c>
      <c r="C32" s="35">
        <v>0</v>
      </c>
      <c r="D32" s="35">
        <f>B32+C32</f>
        <v>1051100</v>
      </c>
      <c r="E32" s="35">
        <v>430669</v>
      </c>
      <c r="F32" s="35">
        <v>430669</v>
      </c>
      <c r="G32" s="35">
        <f t="shared" si="7"/>
        <v>-620431</v>
      </c>
    </row>
    <row r="33" spans="1:7" ht="20.399999999999999">
      <c r="A33" s="13" t="s">
        <v>16</v>
      </c>
      <c r="B33" s="35">
        <v>5787674.8899999997</v>
      </c>
      <c r="C33" s="35">
        <v>0</v>
      </c>
      <c r="D33" s="35">
        <f>B33+C33</f>
        <v>5787674.8899999997</v>
      </c>
      <c r="E33" s="35">
        <v>1500000</v>
      </c>
      <c r="F33" s="35">
        <v>1500000</v>
      </c>
      <c r="G33" s="35">
        <f t="shared" si="7"/>
        <v>-4287674.8899999997</v>
      </c>
    </row>
    <row r="34" spans="1:7">
      <c r="A34" s="23"/>
      <c r="B34" s="35"/>
      <c r="C34" s="35"/>
      <c r="D34" s="35"/>
      <c r="E34" s="35"/>
      <c r="F34" s="35"/>
      <c r="G34" s="35"/>
    </row>
    <row r="35" spans="1:7">
      <c r="A35" s="24" t="s">
        <v>17</v>
      </c>
      <c r="B35" s="36">
        <f t="shared" ref="B35:G35" si="8">SUM(B36)</f>
        <v>0</v>
      </c>
      <c r="C35" s="36">
        <f t="shared" si="8"/>
        <v>0</v>
      </c>
      <c r="D35" s="36">
        <f t="shared" si="8"/>
        <v>0</v>
      </c>
      <c r="E35" s="36">
        <f t="shared" si="8"/>
        <v>0</v>
      </c>
      <c r="F35" s="36">
        <f t="shared" si="8"/>
        <v>0</v>
      </c>
      <c r="G35" s="36">
        <f t="shared" si="8"/>
        <v>0</v>
      </c>
    </row>
    <row r="36" spans="1:7">
      <c r="A36" s="13" t="s">
        <v>17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</row>
    <row r="37" spans="1:7">
      <c r="A37" s="13"/>
      <c r="B37" s="35"/>
      <c r="C37" s="35"/>
      <c r="D37" s="35"/>
      <c r="E37" s="35"/>
      <c r="F37" s="35"/>
      <c r="G37" s="35"/>
    </row>
    <row r="38" spans="1:7">
      <c r="A38" s="25" t="s">
        <v>18</v>
      </c>
      <c r="B38" s="31">
        <f>SUM(B35+B29+B19)</f>
        <v>6838774.8899999997</v>
      </c>
      <c r="C38" s="31">
        <f t="shared" ref="C38:G38" si="9">SUM(C35+C29+C19)</f>
        <v>0</v>
      </c>
      <c r="D38" s="31">
        <f t="shared" si="9"/>
        <v>6838774.8899999997</v>
      </c>
      <c r="E38" s="31">
        <f t="shared" si="9"/>
        <v>1930669</v>
      </c>
      <c r="F38" s="31">
        <f t="shared" si="9"/>
        <v>1930669</v>
      </c>
      <c r="G38" s="33">
        <f t="shared" si="9"/>
        <v>-4908105.8899999997</v>
      </c>
    </row>
    <row r="39" spans="1:7">
      <c r="A39" s="17"/>
      <c r="B39" s="18"/>
      <c r="C39" s="18"/>
      <c r="D39" s="18"/>
      <c r="E39" s="20" t="s">
        <v>19</v>
      </c>
      <c r="F39" s="26"/>
      <c r="G39" s="50">
        <f>IF(G38&gt;0,G38,)</f>
        <v>0</v>
      </c>
    </row>
    <row r="41" spans="1:7" ht="11.4">
      <c r="A41" s="27" t="s">
        <v>25</v>
      </c>
    </row>
    <row r="42" spans="1:7" ht="11.4">
      <c r="A42" s="27" t="s">
        <v>26</v>
      </c>
    </row>
    <row r="43" spans="1:7" ht="27" customHeight="1">
      <c r="A43" s="41" t="s">
        <v>27</v>
      </c>
      <c r="B43" s="41"/>
      <c r="C43" s="41"/>
      <c r="D43" s="41"/>
      <c r="E43" s="41"/>
      <c r="F43" s="41"/>
      <c r="G43" s="41"/>
    </row>
    <row r="44" spans="1:7">
      <c r="A44" s="37" t="s">
        <v>29</v>
      </c>
      <c r="B44" s="37"/>
      <c r="C44" s="37"/>
      <c r="D44" s="37"/>
      <c r="E44" s="37"/>
      <c r="F44" s="37"/>
      <c r="G44" s="37"/>
    </row>
    <row r="45" spans="1:7">
      <c r="A45" s="37"/>
      <c r="B45" s="37"/>
      <c r="C45" s="37"/>
      <c r="D45" s="37"/>
      <c r="E45" s="37"/>
      <c r="F45" s="37"/>
      <c r="G45" s="37"/>
    </row>
    <row r="46" spans="1:7">
      <c r="A46" s="37"/>
      <c r="B46" s="37"/>
      <c r="C46" s="37"/>
      <c r="D46" s="37"/>
      <c r="E46" s="37"/>
      <c r="F46" s="37"/>
      <c r="G46" s="37"/>
    </row>
    <row r="47" spans="1:7">
      <c r="A47" s="37"/>
      <c r="B47" s="37"/>
      <c r="C47" s="37"/>
      <c r="D47" s="37"/>
      <c r="E47" s="37"/>
      <c r="F47" s="37"/>
      <c r="G47" s="37"/>
    </row>
    <row r="48" spans="1:7">
      <c r="A48" s="37"/>
      <c r="B48" s="37"/>
      <c r="C48" s="37"/>
      <c r="D48" s="37"/>
      <c r="E48" s="37"/>
      <c r="F48" s="37"/>
      <c r="G48" s="37"/>
    </row>
    <row r="49" spans="1:7">
      <c r="A49" s="37"/>
      <c r="B49" s="37"/>
      <c r="C49" s="37"/>
      <c r="D49" s="37"/>
      <c r="E49" s="37"/>
      <c r="F49" s="37"/>
      <c r="G49" s="37"/>
    </row>
    <row r="50" spans="1:7">
      <c r="A50" s="37"/>
      <c r="B50" s="37"/>
      <c r="C50" s="37"/>
      <c r="D50" s="37"/>
      <c r="E50" s="37"/>
      <c r="F50" s="37"/>
      <c r="G50" s="37"/>
    </row>
    <row r="51" spans="1:7" ht="12">
      <c r="A51" s="38" t="s">
        <v>30</v>
      </c>
      <c r="B51" s="40"/>
      <c r="C51" s="40"/>
      <c r="D51" s="39"/>
      <c r="E51" s="39"/>
      <c r="F51" s="39" t="s">
        <v>31</v>
      </c>
      <c r="G51" s="39"/>
    </row>
    <row r="52" spans="1:7" ht="12">
      <c r="A52" s="38" t="s">
        <v>32</v>
      </c>
      <c r="B52" s="40"/>
      <c r="C52" s="40"/>
      <c r="D52" s="40"/>
      <c r="E52" s="40"/>
      <c r="F52" s="40" t="s">
        <v>33</v>
      </c>
      <c r="G52" s="40"/>
    </row>
    <row r="53" spans="1:7" ht="12">
      <c r="A53" s="38" t="s">
        <v>34</v>
      </c>
      <c r="B53" s="40"/>
      <c r="C53" s="40"/>
      <c r="D53" s="40"/>
      <c r="E53" s="40"/>
      <c r="F53" s="40" t="s">
        <v>35</v>
      </c>
      <c r="G53" s="40"/>
    </row>
    <row r="54" spans="1:7">
      <c r="A54" s="37"/>
      <c r="B54" s="37"/>
      <c r="C54" s="37"/>
      <c r="D54" s="37"/>
      <c r="E54" s="37"/>
      <c r="F54" s="37"/>
      <c r="G54" s="37"/>
    </row>
    <row r="55" spans="1:7">
      <c r="A55" s="37"/>
      <c r="B55" s="37"/>
      <c r="C55" s="37"/>
      <c r="D55" s="37"/>
      <c r="E55" s="37"/>
      <c r="F55" s="37"/>
      <c r="G55" s="37"/>
    </row>
    <row r="56" spans="1:7">
      <c r="A56" s="37"/>
      <c r="B56" s="37"/>
      <c r="C56" s="37"/>
      <c r="D56" s="37"/>
      <c r="E56" s="37"/>
      <c r="F56" s="37"/>
      <c r="G56" s="37"/>
    </row>
    <row r="57" spans="1:7">
      <c r="A57" s="37"/>
      <c r="B57" s="37"/>
      <c r="C57" s="37"/>
      <c r="D57" s="37"/>
      <c r="E57" s="37"/>
      <c r="F57" s="37"/>
      <c r="G57" s="37"/>
    </row>
    <row r="58" spans="1:7">
      <c r="A58" s="37"/>
      <c r="B58" s="37"/>
      <c r="C58" s="37"/>
      <c r="D58" s="37"/>
      <c r="E58" s="37"/>
      <c r="F58" s="37"/>
      <c r="G58" s="37"/>
    </row>
    <row r="59" spans="1:7">
      <c r="A59" s="37"/>
      <c r="B59" s="37"/>
      <c r="C59" s="37"/>
      <c r="D59" s="37"/>
      <c r="E59" s="37"/>
      <c r="F59" s="37"/>
      <c r="G59" s="37"/>
    </row>
  </sheetData>
  <sheetProtection formatCells="0" formatColumns="0" formatRows="0" insertRows="0" autoFilter="0"/>
  <mergeCells count="13">
    <mergeCell ref="A43:G43"/>
    <mergeCell ref="A1:G1"/>
    <mergeCell ref="G2:G3"/>
    <mergeCell ref="G17:G18"/>
    <mergeCell ref="B2:F2"/>
    <mergeCell ref="B17:F17"/>
    <mergeCell ref="B51:C51"/>
    <mergeCell ref="B52:C52"/>
    <mergeCell ref="D52:E52"/>
    <mergeCell ref="F52:G52"/>
    <mergeCell ref="B53:C53"/>
    <mergeCell ref="D53:E53"/>
    <mergeCell ref="F53:G5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70C685-4EC9-4932-A003-305D608689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INSADIS</cp:lastModifiedBy>
  <cp:revision/>
  <dcterms:created xsi:type="dcterms:W3CDTF">2012-12-11T20:48:19Z</dcterms:created>
  <dcterms:modified xsi:type="dcterms:W3CDTF">2026-04-28T14:55:54Z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