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SIRET-CUENTA PUBLICA\2025\4TO. TRIMESTRE\"/>
    </mc:Choice>
  </mc:AlternateContent>
  <xr:revisionPtr revIDLastSave="0" documentId="13_ncr:1_{2B1F10EF-6179-4EC7-90F9-194FFAC8C4B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F21" i="1" s="1"/>
  <c r="F20" i="1"/>
  <c r="E20" i="1"/>
  <c r="F19" i="1"/>
  <c r="E19" i="1"/>
  <c r="E18" i="1"/>
  <c r="F18" i="1" s="1"/>
  <c r="E17" i="1"/>
  <c r="F17" i="1" s="1"/>
  <c r="E16" i="1"/>
  <c r="F16" i="1" s="1"/>
  <c r="E15" i="1"/>
  <c r="F15" i="1" s="1"/>
  <c r="F14" i="1"/>
  <c r="E14" i="1"/>
  <c r="E13" i="1"/>
  <c r="F13" i="1" s="1"/>
  <c r="F12" i="1" s="1"/>
  <c r="D12" i="1"/>
  <c r="D3" i="1" s="1"/>
  <c r="C12" i="1"/>
  <c r="B12" i="1"/>
  <c r="F11" i="1"/>
  <c r="E11" i="1"/>
  <c r="E10" i="1"/>
  <c r="F10" i="1" s="1"/>
  <c r="E9" i="1"/>
  <c r="F9" i="1" s="1"/>
  <c r="E8" i="1"/>
  <c r="F8" i="1" s="1"/>
  <c r="E7" i="1"/>
  <c r="F7" i="1" s="1"/>
  <c r="E6" i="1"/>
  <c r="E4" i="1" s="1"/>
  <c r="F5" i="1"/>
  <c r="E5" i="1"/>
  <c r="D4" i="1"/>
  <c r="C4" i="1"/>
  <c r="B4" i="1"/>
  <c r="C3" i="1"/>
  <c r="B3" i="1"/>
  <c r="F6" i="1" l="1"/>
  <c r="F4" i="1" s="1"/>
  <c r="F3" i="1" s="1"/>
  <c r="E12" i="1"/>
  <c r="E3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<sst xmlns="http://schemas.openxmlformats.org/spreadsheetml/2006/main" count="33" uniqueCount="33">
  <si>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</si>
  <si>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</si>
  <si>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</si>
  <si>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</si>
  <si>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</si>
  <si>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</si>
  <si>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</si>
  <si>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</si>
  <si>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</si>
  <si>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</si>
  <si>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</si>
  <si>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</si>
  <si>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</si>
  <si>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</si>
  <si>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</si>
  <si>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</si>
  <si>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</si>
  <si>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</si>
  <si>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</si>
  <si>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</si>
  <si>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</si>
  <si>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</si>
  <si>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</si>
  <si>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</si>
  <si>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</si>
  <si>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</si>
  <si>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C.P.Michelle Rubí Reyes Ramírez</t>
  </si>
  <si>
    <t>T.S. María del Rocio León Mendoza</t>
  </si>
  <si>
    <t>Coordinadora Administrativa</t>
  </si>
  <si>
    <t>Directora General</t>
  </si>
  <si>
    <t>Elabora</t>
  </si>
  <si>
    <t>Autoriza</t>
  </si>
  <si>
    <t>INSTITUTO SALMANTINO PARA LAS PERSONAS CON DISCAPACIDAD SALAMANCA
Estado Analítico del Activo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</si>
</sst>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3" fillId="2" borderId="4" xfId="8" applyFont="1" applyFill="1" applyBorder="1" applyAlignment="1">
      <alignment horizontal="center" vertical="center" wrapText="1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0" borderId="4" xfId="8" applyFont="1" applyBorder="1" applyAlignment="1">
      <alignment horizontal="left" vertical="top" indent="1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indent="2"/>
    </xf>
    <xf numFmtId="0" fontId="4" fillId="0" borderId="4" xfId="8" applyFont="1" applyBorder="1" applyAlignment="1">
      <alignment horizontal="left" vertical="top" indent="2"/>
    </xf>
    <xf numFmtId="4" fontId="4" fillId="0" borderId="4" xfId="8" applyNumberFormat="1" applyFont="1" applyBorder="1" applyAlignment="1" applyProtection="1">
      <alignment vertical="top" wrapText="1"/>
      <protection locked="0"/>
    </xf>
    <xf numFmtId="4" fontId="4" fillId="0" borderId="4" xfId="8" applyNumberFormat="1" applyFont="1" applyBorder="1" applyAlignment="1" applyProtection="1">
      <alignment wrapText="1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Alignment="1" applyProtection="1">
      <alignment horizontal="center" vertical="top"/>
      <protection locked="0"/>
    </xf>
  </cellXfs>
  <cellStyles count="3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26" xr:uid="{8D6B74AD-1D43-4552-9211-D7D769733D6B}"/>
    <cellStyle name="Millares 2 2 3" xfId="17" xr:uid="{B3C6F9DD-A8FF-43D0-8406-C0A4E2985624}"/>
    <cellStyle name="Millares 2 3" xfId="4" xr:uid="{00000000-0005-0000-0000-000003000000}"/>
    <cellStyle name="Millares 2 3 2" xfId="27" xr:uid="{FD9CD30B-E99E-4836-BEDD-7A730907C911}"/>
    <cellStyle name="Millares 2 3 3" xfId="18" xr:uid="{8FF8811A-D869-4B60-9E59-A5C6928CE6B3}"/>
    <cellStyle name="Millares 2 4" xfId="25" xr:uid="{9159E092-835A-4298-87C2-DD046C5EF276}"/>
    <cellStyle name="Millares 2 5" xfId="16" xr:uid="{11B59090-7F81-45A7-B3FE-DFDE5D7FC757}"/>
    <cellStyle name="Millares 3" xfId="5" xr:uid="{00000000-0005-0000-0000-000004000000}"/>
    <cellStyle name="Millares 3 2" xfId="28" xr:uid="{D26A5DBE-0086-4BA3-8831-DE004FB2361B}"/>
    <cellStyle name="Millares 3 3" xfId="19" xr:uid="{9277CB43-85CF-4268-BF5D-F0C00301968E}"/>
    <cellStyle name="Moneda 2" xfId="6" xr:uid="{00000000-0005-0000-0000-000005000000}"/>
    <cellStyle name="Moneda 2 2" xfId="29" xr:uid="{0314AD44-7ED5-42F1-8FD3-46826D5AC77C}"/>
    <cellStyle name="Moneda 2 3" xfId="20" xr:uid="{54D7112D-DEB1-40AE-96DD-B801356CFAE1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30" xr:uid="{AB8DD60D-4385-4DDF-883C-DA1032D57747}"/>
    <cellStyle name="Normal 2 4" xfId="21" xr:uid="{A5E3C003-3C55-4255-9FA4-765DEE54D20A}"/>
    <cellStyle name="Normal 3" xfId="9" xr:uid="{00000000-0005-0000-0000-000009000000}"/>
    <cellStyle name="Normal 3 2" xfId="31" xr:uid="{3590B263-82DA-469D-AC54-97AE57D40959}"/>
    <cellStyle name="Normal 3 3" xfId="22" xr:uid="{53078196-8EBD-4CDD-8613-2084A399B229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33" xr:uid="{473F1EC7-6186-492B-B863-D6462F9DFDC5}"/>
    <cellStyle name="Normal 6 2 3" xfId="24" xr:uid="{10EFF8E2-51B1-4C6F-AB20-050DFEFC1190}"/>
    <cellStyle name="Normal 6 3" xfId="32" xr:uid="{29CD5F0C-8450-4709-9B67-B0814F9E68DD}"/>
    <cellStyle name="Normal 6 4" xfId="23" xr:uid="{D579E06A-8312-494D-8C16-50B9016FA4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Normal="100" workbookViewId="0">
      <selection activeCell="A2" sqref="A2"/>
    </sheetView>
  </sheetViews>
  <sheetFormatPr baseColWidth="10" defaultColWidth="12" defaultRowHeight="10.199999999999999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>
      <c r="A1" s="12" t="s">
        <v>32</v>
      </c>
      <c r="B1" s="13"/>
      <c r="C1" s="13"/>
      <c r="D1" s="13"/>
      <c r="E1" s="13"/>
      <c r="F1" s="14"/>
    </row>
    <row r="2" spans="1:6" ht="20.399999999999999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>
      <c r="A3" s="5" t="s">
        <v>6</v>
      </c>
      <c r="B3" s="6">
        <f>B4+B12</f>
        <v>3787647.5700000003</v>
      </c>
      <c r="C3" s="6">
        <f t="shared" ref="C3:F3" si="0">C4+C12</f>
        <v>16830371.68</v>
      </c>
      <c r="D3" s="6">
        <f t="shared" si="0"/>
        <v>16413132.320000002</v>
      </c>
      <c r="E3" s="6">
        <f t="shared" si="0"/>
        <v>4204886.9299999969</v>
      </c>
      <c r="F3" s="6">
        <f t="shared" si="0"/>
        <v>417239.35999999725</v>
      </c>
    </row>
    <row r="4" spans="1:6">
      <c r="A4" s="7" t="s">
        <v>7</v>
      </c>
      <c r="B4" s="6">
        <f>SUM(B5:B11)</f>
        <v>3010753.58</v>
      </c>
      <c r="C4" s="6">
        <f>SUM(C5:C11)</f>
        <v>16588004.399999999</v>
      </c>
      <c r="D4" s="6">
        <f>SUM(D5:D11)</f>
        <v>16167946.860000001</v>
      </c>
      <c r="E4" s="6">
        <f>SUM(E5:E11)</f>
        <v>3430811.1199999973</v>
      </c>
      <c r="F4" s="6">
        <f>SUM(F5:F11)</f>
        <v>420057.53999999736</v>
      </c>
    </row>
    <row r="5" spans="1:6">
      <c r="A5" s="8" t="s">
        <v>8</v>
      </c>
      <c r="B5" s="9">
        <v>3008192.69</v>
      </c>
      <c r="C5" s="9">
        <v>9422997.2799999993</v>
      </c>
      <c r="D5" s="9">
        <v>9006440.3800000008</v>
      </c>
      <c r="E5" s="9">
        <f>B5+C5-D5</f>
        <v>3424749.589999998</v>
      </c>
      <c r="F5" s="9">
        <f t="shared" ref="F5:F11" si="1">E5-B5</f>
        <v>416556.89999999804</v>
      </c>
    </row>
    <row r="6" spans="1:6">
      <c r="A6" s="8" t="s">
        <v>9</v>
      </c>
      <c r="B6" s="9">
        <v>2560.89</v>
      </c>
      <c r="C6" s="9">
        <v>7149610.1200000001</v>
      </c>
      <c r="D6" s="9">
        <v>7146109.4800000004</v>
      </c>
      <c r="E6" s="9">
        <f t="shared" ref="E6:E11" si="2">B6+C6-D6</f>
        <v>6061.5299999993294</v>
      </c>
      <c r="F6" s="9">
        <f t="shared" si="1"/>
        <v>3500.6399999993296</v>
      </c>
    </row>
    <row r="7" spans="1:6">
      <c r="A7" s="8" t="s">
        <v>10</v>
      </c>
      <c r="B7" s="9">
        <v>0</v>
      </c>
      <c r="C7" s="9">
        <v>15397</v>
      </c>
      <c r="D7" s="9">
        <v>15397</v>
      </c>
      <c r="E7" s="9">
        <f t="shared" si="2"/>
        <v>0</v>
      </c>
      <c r="F7" s="9">
        <f t="shared" si="1"/>
        <v>0</v>
      </c>
    </row>
    <row r="8" spans="1:6">
      <c r="A8" s="8" t="s">
        <v>11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>
      <c r="A9" s="8" t="s">
        <v>12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>
      <c r="A10" s="8" t="s">
        <v>13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>
      <c r="A11" s="8" t="s">
        <v>14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>
      <c r="A12" s="7" t="s">
        <v>15</v>
      </c>
      <c r="B12" s="6">
        <f>SUM(B13:B21)</f>
        <v>776893.99</v>
      </c>
      <c r="C12" s="6">
        <f>SUM(C13:C21)</f>
        <v>242367.28</v>
      </c>
      <c r="D12" s="6">
        <f>SUM(D13:D21)</f>
        <v>245185.46000000002</v>
      </c>
      <c r="E12" s="6">
        <f>SUM(E13:E21)</f>
        <v>774075.80999999982</v>
      </c>
      <c r="F12" s="6">
        <f>SUM(F13:F21)</f>
        <v>-2818.1800000001094</v>
      </c>
    </row>
    <row r="13" spans="1:6">
      <c r="A13" s="8" t="s">
        <v>16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>
      <c r="A14" s="8" t="s">
        <v>17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>
      <c r="A15" s="8" t="s">
        <v>18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>
      <c r="A16" s="8" t="s">
        <v>19</v>
      </c>
      <c r="B16" s="9">
        <v>1121039.74</v>
      </c>
      <c r="C16" s="9">
        <v>242367.28</v>
      </c>
      <c r="D16" s="9">
        <v>132564.14000000001</v>
      </c>
      <c r="E16" s="9">
        <f t="shared" si="4"/>
        <v>1230842.8799999999</v>
      </c>
      <c r="F16" s="9">
        <f t="shared" si="3"/>
        <v>109803.1399999999</v>
      </c>
    </row>
    <row r="17" spans="1:6">
      <c r="A17" s="8" t="s">
        <v>20</v>
      </c>
      <c r="B17" s="9">
        <v>43000</v>
      </c>
      <c r="C17" s="9">
        <v>0</v>
      </c>
      <c r="D17" s="9">
        <v>0</v>
      </c>
      <c r="E17" s="9">
        <f t="shared" si="4"/>
        <v>43000</v>
      </c>
      <c r="F17" s="9">
        <f t="shared" si="3"/>
        <v>0</v>
      </c>
    </row>
    <row r="18" spans="1:6">
      <c r="A18" s="8" t="s">
        <v>21</v>
      </c>
      <c r="B18" s="9">
        <v>-387145.75</v>
      </c>
      <c r="C18" s="9">
        <v>0</v>
      </c>
      <c r="D18" s="9">
        <v>112621.32</v>
      </c>
      <c r="E18" s="9">
        <f t="shared" si="4"/>
        <v>-499767.07</v>
      </c>
      <c r="F18" s="9">
        <f t="shared" si="3"/>
        <v>-112621.32</v>
      </c>
    </row>
    <row r="19" spans="1:6">
      <c r="A19" s="8" t="s">
        <v>22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>
      <c r="A20" s="8" t="s">
        <v>23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>
      <c r="A21" s="8" t="s">
        <v>24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>
      <c r="A23" s="2" t="s">
        <v>25</v>
      </c>
    </row>
    <row r="30" spans="1:6" ht="12">
      <c r="A30" s="11" t="s">
        <v>26</v>
      </c>
      <c r="B30" s="15"/>
      <c r="C30" s="15"/>
      <c r="D30" s="15" t="s">
        <v>27</v>
      </c>
      <c r="E30" s="15"/>
    </row>
    <row r="31" spans="1:6" ht="12">
      <c r="A31" s="11" t="s">
        <v>28</v>
      </c>
      <c r="B31" s="15"/>
      <c r="C31" s="15"/>
      <c r="D31" s="15" t="s">
        <v>29</v>
      </c>
      <c r="E31" s="15"/>
    </row>
    <row r="32" spans="1:6" ht="12">
      <c r="A32" s="11" t="s">
        <v>30</v>
      </c>
      <c r="B32" s="15"/>
      <c r="C32" s="15"/>
      <c r="D32" s="15" t="s">
        <v>31</v>
      </c>
      <c r="E32" s="15"/>
    </row>
  </sheetData>
  <sheetProtection formatCells="0" formatColumns="0" formatRows="0" autoFilter="0"/>
  <mergeCells count="7">
    <mergeCell ref="A1:F1"/>
    <mergeCell ref="B32:C32"/>
    <mergeCell ref="D32:E32"/>
    <mergeCell ref="B30:C30"/>
    <mergeCell ref="D30:E30"/>
    <mergeCell ref="B31:C31"/>
    <mergeCell ref="D31:E3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INSADIS</cp:lastModifiedBy>
  <cp:revision/>
  <dcterms:created xsi:type="dcterms:W3CDTF">2014-02-09T04:04:15Z</dcterms:created>
  <dcterms:modified xsi:type="dcterms:W3CDTF">2026-01-20T18:22:57Z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