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MICHELLE\SIRET-CUENTA PUBLICA\2024\4TO. TRIMESTRE\SIRET\"/>
    </mc:Choice>
  </mc:AlternateContent>
  <xr:revisionPtr revIDLastSave="0" documentId="13_ncr:1_{16805B05-E00D-47EC-AEA2-0FD76B83A6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D37" i="4" s="1"/>
  <c r="F37" i="4"/>
  <c r="E37" i="4"/>
  <c r="C37" i="4"/>
  <c r="B37" i="4"/>
  <c r="G35" i="4"/>
  <c r="D35" i="4"/>
  <c r="G34" i="4"/>
  <c r="D34" i="4"/>
  <c r="G33" i="4"/>
  <c r="G31" i="4" s="1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G41" i="4" l="1"/>
  <c r="D21" i="4"/>
  <c r="F40" i="4"/>
  <c r="B40" i="4"/>
  <c r="C40" i="4"/>
  <c r="E40" i="4"/>
  <c r="D31" i="4"/>
  <c r="D40" i="4" s="1"/>
  <c r="G21" i="4"/>
  <c r="G40" i="4" s="1"/>
  <c r="F16" i="4" l="1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l="1"/>
  <c r="G17" i="4"/>
</calcChain>
</file>

<file path=xl/sharedStrings.xml><?xml version="1.0" encoding="utf-8"?>
<sst xmlns="http://schemas.openxmlformats.org/spreadsheetml/2006/main" count="69" uniqueCount="46">
  <si>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</si>
  <si>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</si>
  <si>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</si>
  <si>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</si>
  <si>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</si>
  <si>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</si>
  <si>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</si>
  <si>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</si>
  <si>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</si>
  <si>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</si>
  <si>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</si>
  <si>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</si>
  <si>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</si>
  <si>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</si>
  <si>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</si>
  <si>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</si>
  <si>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</si>
  <si>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</si>
  <si>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</si>
  <si>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</si>
  <si>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</si>
  <si>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</si>
  <si>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</si>
  <si>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</si>
  <si>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</si>
  <si>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</si>
  <si>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</si>
  <si>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</si>
  <si>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</si>
  <si>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</si>
  <si>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</si>
  <si>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</si>
  <si>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</si>
  <si>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</si>
  <si>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</si>
  <si>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</si>
  <si>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</si>
  <si>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</si>
  <si>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para las Personas con Discapacidad Salamanca
Estado Analítico de Ingresos
Del 1 de Enero al 31 de Diciembre de 2024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</si>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</sst>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12" fillId="0" borderId="0" xfId="9" applyFont="1" applyAlignment="1" applyProtection="1">
      <alignment horizontal="center" vertical="top"/>
      <protection locked="0"/>
    </xf>
    <xf numFmtId="0" fontId="12" fillId="0" borderId="0" xfId="9" applyFont="1" applyAlignment="1" applyProtection="1">
      <alignment vertical="top"/>
      <protection locked="0"/>
    </xf>
    <xf numFmtId="0" fontId="12" fillId="0" borderId="0" xfId="9" applyFont="1" applyAlignment="1" applyProtection="1">
      <alignment horizontal="center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showGridLines="0" tabSelected="1" topLeftCell="A31" zoomScaleNormal="100" workbookViewId="0">
      <selection activeCell="B31" sqref="B31"/>
    </sheetView>
  </sheetViews>
  <sheetFormatPr baseColWidth="10" defaultColWidth="12" defaultRowHeight="10.199999999999999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33.6" customHeight="1">
      <c r="A1" s="45" t="s">
        <v>38</v>
      </c>
      <c r="B1" s="46"/>
      <c r="C1" s="46"/>
      <c r="D1" s="46"/>
      <c r="E1" s="46"/>
      <c r="F1" s="46"/>
      <c r="G1" s="47"/>
    </row>
    <row r="2" spans="1:7" s="3" customFormat="1">
      <c r="A2" s="3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" customHeight="1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>
      <c r="A9" s="37" t="s">
        <v>18</v>
      </c>
      <c r="B9" s="16">
        <v>0</v>
      </c>
      <c r="C9" s="16">
        <v>0</v>
      </c>
      <c r="D9" s="16">
        <f t="shared" si="0"/>
        <v>0</v>
      </c>
      <c r="E9" s="16">
        <v>328.71</v>
      </c>
      <c r="F9" s="16">
        <v>328.71</v>
      </c>
      <c r="G9" s="16">
        <f t="shared" si="1"/>
        <v>328.71</v>
      </c>
    </row>
    <row r="10" spans="1:7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ht="20.399999999999999">
      <c r="A11" s="37" t="s">
        <v>20</v>
      </c>
      <c r="B11" s="16">
        <v>760902.5</v>
      </c>
      <c r="C11" s="16">
        <v>0</v>
      </c>
      <c r="D11" s="16">
        <f t="shared" si="0"/>
        <v>760902.5</v>
      </c>
      <c r="E11" s="16">
        <v>1375835</v>
      </c>
      <c r="F11" s="16">
        <v>1375835</v>
      </c>
      <c r="G11" s="16">
        <f t="shared" si="1"/>
        <v>614932.5</v>
      </c>
    </row>
    <row r="12" spans="1:7" ht="20.399999999999999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0.399999999999999">
      <c r="A13" s="37" t="s">
        <v>22</v>
      </c>
      <c r="B13" s="16">
        <v>4884908.17</v>
      </c>
      <c r="C13" s="16">
        <v>0</v>
      </c>
      <c r="D13" s="16">
        <f t="shared" si="0"/>
        <v>4884908.17</v>
      </c>
      <c r="E13" s="16">
        <v>4884908.17</v>
      </c>
      <c r="F13" s="16">
        <v>4884908.17</v>
      </c>
      <c r="G13" s="16">
        <f t="shared" si="1"/>
        <v>0</v>
      </c>
    </row>
    <row r="14" spans="1:7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>
      <c r="B15" s="12"/>
      <c r="C15" s="12"/>
      <c r="D15" s="12"/>
      <c r="E15" s="12"/>
      <c r="F15" s="12"/>
      <c r="G15" s="12"/>
    </row>
    <row r="16" spans="1:7">
      <c r="A16" s="9" t="s">
        <v>24</v>
      </c>
      <c r="B16" s="17">
        <f>SUM(B5:B14)</f>
        <v>5645810.6699999999</v>
      </c>
      <c r="C16" s="17">
        <f t="shared" ref="C16:F16" si="2">SUM(C5:C14)</f>
        <v>0</v>
      </c>
      <c r="D16" s="17">
        <f t="shared" si="2"/>
        <v>5645810.6699999999</v>
      </c>
      <c r="E16" s="17">
        <f t="shared" si="2"/>
        <v>6261071.8799999999</v>
      </c>
      <c r="F16" s="10">
        <f t="shared" si="2"/>
        <v>6261071.8799999999</v>
      </c>
      <c r="G16" s="11">
        <f t="shared" ref="G16" si="3">SUM(G5:G14)</f>
        <v>615261.21</v>
      </c>
    </row>
    <row r="17" spans="1:7">
      <c r="A17" s="22"/>
      <c r="B17" s="23"/>
      <c r="C17" s="23"/>
      <c r="D17" s="26"/>
      <c r="E17" s="24" t="s">
        <v>25</v>
      </c>
      <c r="F17" s="27"/>
      <c r="G17" s="21">
        <f>+G13+G11+G9</f>
        <v>615261.21</v>
      </c>
    </row>
    <row r="18" spans="1:7" ht="10.5" customHeight="1">
      <c r="A18" s="32"/>
      <c r="B18" s="50" t="s">
        <v>0</v>
      </c>
      <c r="C18" s="51"/>
      <c r="D18" s="51"/>
      <c r="E18" s="51"/>
      <c r="F18" s="52"/>
      <c r="G18" s="48" t="s">
        <v>7</v>
      </c>
    </row>
    <row r="19" spans="1:7" ht="20.399999999999999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>
      <c r="A21" s="30" t="s">
        <v>27</v>
      </c>
      <c r="B21" s="18">
        <f t="shared" ref="B21:G21" si="4">SUM(B22+B23+B24+B25+B26+B27+B28+B29)</f>
        <v>0</v>
      </c>
      <c r="C21" s="18">
        <f t="shared" si="4"/>
        <v>0</v>
      </c>
      <c r="D21" s="18">
        <f t="shared" si="4"/>
        <v>0</v>
      </c>
      <c r="E21" s="18">
        <f t="shared" si="4"/>
        <v>0</v>
      </c>
      <c r="F21" s="18">
        <f t="shared" si="4"/>
        <v>0</v>
      </c>
      <c r="G21" s="18">
        <f t="shared" si="4"/>
        <v>0</v>
      </c>
    </row>
    <row r="22" spans="1:7">
      <c r="A22" s="40" t="s">
        <v>14</v>
      </c>
      <c r="B22" s="19">
        <v>0</v>
      </c>
      <c r="C22" s="19">
        <v>0</v>
      </c>
      <c r="D22" s="19">
        <f t="shared" ref="D22:D29" si="5">B22+C22</f>
        <v>0</v>
      </c>
      <c r="E22" s="19">
        <v>0</v>
      </c>
      <c r="F22" s="19">
        <v>0</v>
      </c>
      <c r="G22" s="19">
        <f t="shared" ref="G22:G29" si="6">F22-B22</f>
        <v>0</v>
      </c>
    </row>
    <row r="23" spans="1:7">
      <c r="A23" s="40" t="s">
        <v>15</v>
      </c>
      <c r="B23" s="19">
        <v>0</v>
      </c>
      <c r="C23" s="19">
        <v>0</v>
      </c>
      <c r="D23" s="19">
        <f t="shared" si="5"/>
        <v>0</v>
      </c>
      <c r="E23" s="19">
        <v>0</v>
      </c>
      <c r="F23" s="19">
        <v>0</v>
      </c>
      <c r="G23" s="19">
        <f t="shared" si="6"/>
        <v>0</v>
      </c>
    </row>
    <row r="24" spans="1:7">
      <c r="A24" s="40" t="s">
        <v>16</v>
      </c>
      <c r="B24" s="19">
        <v>0</v>
      </c>
      <c r="C24" s="19">
        <v>0</v>
      </c>
      <c r="D24" s="19">
        <f t="shared" si="5"/>
        <v>0</v>
      </c>
      <c r="E24" s="19">
        <v>0</v>
      </c>
      <c r="F24" s="19">
        <v>0</v>
      </c>
      <c r="G24" s="19">
        <f t="shared" si="6"/>
        <v>0</v>
      </c>
    </row>
    <row r="25" spans="1:7">
      <c r="A25" s="40" t="s">
        <v>17</v>
      </c>
      <c r="B25" s="19">
        <v>0</v>
      </c>
      <c r="C25" s="19">
        <v>0</v>
      </c>
      <c r="D25" s="19">
        <f t="shared" si="5"/>
        <v>0</v>
      </c>
      <c r="E25" s="19">
        <v>0</v>
      </c>
      <c r="F25" s="19">
        <v>0</v>
      </c>
      <c r="G25" s="19">
        <f t="shared" si="6"/>
        <v>0</v>
      </c>
    </row>
    <row r="26" spans="1:7" ht="11.4">
      <c r="A26" s="40" t="s">
        <v>28</v>
      </c>
      <c r="B26" s="19">
        <v>0</v>
      </c>
      <c r="C26" s="19">
        <v>0</v>
      </c>
      <c r="D26" s="19">
        <f t="shared" si="5"/>
        <v>0</v>
      </c>
      <c r="E26" s="19">
        <v>0</v>
      </c>
      <c r="F26" s="19">
        <v>0</v>
      </c>
      <c r="G26" s="19">
        <f t="shared" si="6"/>
        <v>0</v>
      </c>
    </row>
    <row r="27" spans="1:7" ht="11.4">
      <c r="A27" s="40" t="s">
        <v>29</v>
      </c>
      <c r="B27" s="19">
        <v>0</v>
      </c>
      <c r="C27" s="19">
        <v>0</v>
      </c>
      <c r="D27" s="19">
        <f t="shared" si="5"/>
        <v>0</v>
      </c>
      <c r="E27" s="19">
        <v>0</v>
      </c>
      <c r="F27" s="19">
        <v>0</v>
      </c>
      <c r="G27" s="19">
        <f t="shared" si="6"/>
        <v>0</v>
      </c>
    </row>
    <row r="28" spans="1:7" ht="20.399999999999999">
      <c r="A28" s="40" t="s">
        <v>30</v>
      </c>
      <c r="B28" s="19">
        <v>0</v>
      </c>
      <c r="C28" s="19">
        <v>0</v>
      </c>
      <c r="D28" s="19">
        <f t="shared" si="5"/>
        <v>0</v>
      </c>
      <c r="E28" s="19">
        <v>0</v>
      </c>
      <c r="F28" s="19">
        <v>0</v>
      </c>
      <c r="G28" s="19">
        <f t="shared" si="6"/>
        <v>0</v>
      </c>
    </row>
    <row r="29" spans="1:7" ht="20.399999999999999">
      <c r="A29" s="40" t="s">
        <v>22</v>
      </c>
      <c r="B29" s="19">
        <v>0</v>
      </c>
      <c r="C29" s="19">
        <v>0</v>
      </c>
      <c r="D29" s="19">
        <f t="shared" si="5"/>
        <v>0</v>
      </c>
      <c r="E29" s="19">
        <v>0</v>
      </c>
      <c r="F29" s="19">
        <v>0</v>
      </c>
      <c r="G29" s="19">
        <f t="shared" si="6"/>
        <v>0</v>
      </c>
    </row>
    <row r="30" spans="1:7">
      <c r="A30" s="40"/>
      <c r="B30" s="19"/>
      <c r="C30" s="19"/>
      <c r="D30" s="19"/>
      <c r="E30" s="19"/>
      <c r="F30" s="19"/>
      <c r="G30" s="19"/>
    </row>
    <row r="31" spans="1:7" ht="30.6">
      <c r="A31" s="41" t="s">
        <v>37</v>
      </c>
      <c r="B31" s="20">
        <f t="shared" ref="B31:G31" si="7">SUM(B32:B35)</f>
        <v>5645810.6699999999</v>
      </c>
      <c r="C31" s="20">
        <f t="shared" si="7"/>
        <v>0</v>
      </c>
      <c r="D31" s="20">
        <f t="shared" si="7"/>
        <v>5645810.6699999999</v>
      </c>
      <c r="E31" s="20">
        <f t="shared" si="7"/>
        <v>6261071.8799999999</v>
      </c>
      <c r="F31" s="20">
        <f t="shared" si="7"/>
        <v>6261071.8799999999</v>
      </c>
      <c r="G31" s="20">
        <f t="shared" si="7"/>
        <v>615261.21</v>
      </c>
    </row>
    <row r="32" spans="1:7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ht="11.4">
      <c r="A33" s="40" t="s">
        <v>31</v>
      </c>
      <c r="B33" s="19">
        <v>0</v>
      </c>
      <c r="C33" s="19">
        <v>0</v>
      </c>
      <c r="D33" s="19">
        <f>B33+C33</f>
        <v>0</v>
      </c>
      <c r="E33" s="19">
        <v>328.71</v>
      </c>
      <c r="F33" s="19">
        <v>328.71</v>
      </c>
      <c r="G33" s="19">
        <f t="shared" ref="G33:G35" si="8">F33-B33</f>
        <v>328.71</v>
      </c>
    </row>
    <row r="34" spans="1:7" ht="21.6">
      <c r="A34" s="40" t="s">
        <v>32</v>
      </c>
      <c r="B34" s="19">
        <v>760902.5</v>
      </c>
      <c r="C34" s="19">
        <v>0</v>
      </c>
      <c r="D34" s="19">
        <f>B34+C34</f>
        <v>760902.5</v>
      </c>
      <c r="E34" s="19">
        <v>1375835</v>
      </c>
      <c r="F34" s="19">
        <v>1375835</v>
      </c>
      <c r="G34" s="19">
        <f t="shared" si="8"/>
        <v>614932.5</v>
      </c>
    </row>
    <row r="35" spans="1:7" ht="20.399999999999999">
      <c r="A35" s="40" t="s">
        <v>22</v>
      </c>
      <c r="B35" s="19">
        <v>4884908.17</v>
      </c>
      <c r="C35" s="19">
        <v>0</v>
      </c>
      <c r="D35" s="19">
        <f>B35+C35</f>
        <v>4884908.17</v>
      </c>
      <c r="E35" s="19">
        <v>4884908.17</v>
      </c>
      <c r="F35" s="19">
        <v>4884908.17</v>
      </c>
      <c r="G35" s="19">
        <f t="shared" si="8"/>
        <v>0</v>
      </c>
    </row>
    <row r="36" spans="1:7">
      <c r="A36" s="13"/>
      <c r="B36" s="19"/>
      <c r="C36" s="19"/>
      <c r="D36" s="19"/>
      <c r="E36" s="19"/>
      <c r="F36" s="19"/>
      <c r="G36" s="19"/>
    </row>
    <row r="37" spans="1:7">
      <c r="A37" s="31" t="s">
        <v>33</v>
      </c>
      <c r="B37" s="20">
        <f t="shared" ref="B37:G37" si="9">SUM(B38)</f>
        <v>0</v>
      </c>
      <c r="C37" s="20">
        <f t="shared" si="9"/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>
      <c r="A39" s="40"/>
      <c r="B39" s="19"/>
      <c r="C39" s="19"/>
      <c r="D39" s="19"/>
      <c r="E39" s="19"/>
      <c r="F39" s="19"/>
      <c r="G39" s="19"/>
    </row>
    <row r="40" spans="1:7">
      <c r="A40" s="14" t="s">
        <v>24</v>
      </c>
      <c r="B40" s="17">
        <f>SUM(B37+B31+B21)</f>
        <v>5645810.6699999999</v>
      </c>
      <c r="C40" s="17">
        <f t="shared" ref="C40:F40" si="10">SUM(C37+C31+C21)</f>
        <v>0</v>
      </c>
      <c r="D40" s="17">
        <f t="shared" si="10"/>
        <v>5645810.6699999999</v>
      </c>
      <c r="E40" s="17">
        <f t="shared" si="10"/>
        <v>6261071.8799999999</v>
      </c>
      <c r="F40" s="17">
        <f t="shared" si="10"/>
        <v>6261071.8799999999</v>
      </c>
      <c r="G40" s="11">
        <f>SUM(G37+G31+G21)</f>
        <v>615261.21</v>
      </c>
    </row>
    <row r="41" spans="1:7">
      <c r="A41" s="22"/>
      <c r="B41" s="23"/>
      <c r="C41" s="23"/>
      <c r="D41" s="23"/>
      <c r="E41" s="24" t="s">
        <v>25</v>
      </c>
      <c r="F41" s="25"/>
      <c r="G41" s="21">
        <f>+G35+G34+G33</f>
        <v>615261.21</v>
      </c>
    </row>
    <row r="43" spans="1:7" ht="21.6">
      <c r="A43" s="28" t="s">
        <v>34</v>
      </c>
    </row>
    <row r="44" spans="1:7" ht="11.4">
      <c r="A44" s="29" t="s">
        <v>35</v>
      </c>
    </row>
    <row r="45" spans="1:7" ht="11.4">
      <c r="A45" s="29" t="s">
        <v>36</v>
      </c>
    </row>
    <row r="47" spans="1:7">
      <c r="A47" s="2" t="s">
        <v>39</v>
      </c>
    </row>
    <row r="54" spans="1:7" ht="12">
      <c r="A54" s="42" t="s">
        <v>40</v>
      </c>
      <c r="B54" s="44"/>
      <c r="C54" s="44"/>
      <c r="D54" s="43"/>
      <c r="E54" s="43"/>
      <c r="F54" s="43" t="s">
        <v>41</v>
      </c>
      <c r="G54" s="43"/>
    </row>
    <row r="55" spans="1:7" ht="12">
      <c r="A55" s="42" t="s">
        <v>42</v>
      </c>
      <c r="B55" s="44"/>
      <c r="C55" s="44"/>
      <c r="D55" s="44"/>
      <c r="E55" s="44"/>
      <c r="F55" s="44" t="s">
        <v>43</v>
      </c>
      <c r="G55" s="44"/>
    </row>
    <row r="56" spans="1:7" ht="12">
      <c r="A56" s="42" t="s">
        <v>44</v>
      </c>
      <c r="B56" s="44"/>
      <c r="C56" s="44"/>
      <c r="D56" s="44"/>
      <c r="E56" s="44"/>
      <c r="F56" s="44" t="s">
        <v>45</v>
      </c>
      <c r="G56" s="44"/>
    </row>
  </sheetData>
  <sheetProtection formatCells="0" formatColumns="0" formatRows="0" insertRows="0" autoFilter="0"/>
  <mergeCells count="12">
    <mergeCell ref="A1:G1"/>
    <mergeCell ref="G2:G3"/>
    <mergeCell ref="G18:G19"/>
    <mergeCell ref="B2:F2"/>
    <mergeCell ref="B18:F18"/>
    <mergeCell ref="B54:C54"/>
    <mergeCell ref="B55:C55"/>
    <mergeCell ref="D55:E55"/>
    <mergeCell ref="F55:G55"/>
    <mergeCell ref="B56:C56"/>
    <mergeCell ref="D56:E56"/>
    <mergeCell ref="F56:G5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cp:lastPrinted>2025-01-20T21:53:26Z</cp:lastPrinted>
  <dcterms:created xsi:type="dcterms:W3CDTF">2012-12-11T20:48:19Z</dcterms:created>
  <dcterms:modified xsi:type="dcterms:W3CDTF">2025-01-20T21:53:44Z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