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601E1554-53F8-4FD1-A0AB-0B56F7F077F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F11" i="1" s="1"/>
  <c r="E10" i="1"/>
  <c r="F10" i="1" s="1"/>
  <c r="E9" i="1"/>
  <c r="F9" i="1" s="1"/>
  <c r="E8" i="1"/>
  <c r="E7" i="1"/>
  <c r="F7" i="1" s="1"/>
  <c r="E6" i="1"/>
  <c r="F6" i="1" s="1"/>
  <c r="E5" i="1"/>
  <c r="F5" i="1" s="1"/>
  <c r="D4" i="1"/>
  <c r="C4" i="1"/>
  <c r="B4" i="1"/>
  <c r="B3" i="1" l="1"/>
  <c r="D3" i="1"/>
  <c r="C3" i="1"/>
  <c r="E4" i="1"/>
  <c r="E12" i="1"/>
  <c r="F12" i="1"/>
  <c r="F8" i="1"/>
  <c r="F4" i="1" s="1"/>
  <c r="F3" i="1" s="1"/>
  <c r="E3" i="1" l="1"/>
</calcChain>
</file>

<file path=xl/sharedStrings.xml><?xml version="1.0" encoding="utf-8"?>
<sst xmlns="http://schemas.openxmlformats.org/spreadsheetml/2006/main" count="33" uniqueCount="33">
  <si>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</si>
  <si>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</si>
  <si>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</si>
  <si>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</si>
  <si>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</si>
  <si>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</si>
  <si>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</si>
  <si>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</si>
  <si>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</si>
  <si>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</si>
  <si>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</si>
  <si>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</si>
  <si>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</si>
  <si>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</si>
  <si>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</si>
  <si>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</si>
  <si>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</si>
  <si>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</si>
  <si>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</si>
  <si>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</si>
  <si>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</si>
  <si>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</si>
  <si>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</si>
  <si>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</si>
  <si>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</si>
  <si>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</si>
  <si>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para las Personas con Discapacidad Salamanca
Estado Analítico del Activo
Del 1 de Enero al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</si>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</sst>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B16" sqref="B16"/>
    </sheetView>
  </sheetViews>
  <sheetFormatPr baseColWidth="10" defaultColWidth="12" defaultRowHeight="10.199999999999999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>
      <c r="A1" s="15" t="s">
        <v>26</v>
      </c>
      <c r="B1" s="16"/>
      <c r="C1" s="16"/>
      <c r="D1" s="16"/>
      <c r="E1" s="16"/>
      <c r="F1" s="17"/>
    </row>
    <row r="2" spans="1:6" ht="20.399999999999999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5" t="s">
        <v>6</v>
      </c>
      <c r="B3" s="6">
        <f>B4+B12</f>
        <v>3196930.36</v>
      </c>
      <c r="C3" s="6">
        <f t="shared" ref="C3:F3" si="0">C4+C12</f>
        <v>16574225.739999998</v>
      </c>
      <c r="D3" s="6">
        <f t="shared" si="0"/>
        <v>15983508.530000001</v>
      </c>
      <c r="E3" s="6">
        <f t="shared" si="0"/>
        <v>3787647.5699999994</v>
      </c>
      <c r="F3" s="6">
        <f t="shared" si="0"/>
        <v>590717.20999999926</v>
      </c>
    </row>
    <row r="4" spans="1:6">
      <c r="A4" s="7" t="s">
        <v>7</v>
      </c>
      <c r="B4" s="6">
        <f>SUM(B5:B11)</f>
        <v>3025150.17</v>
      </c>
      <c r="C4" s="6">
        <f>SUM(C5:C11)</f>
        <v>15033768.899999999</v>
      </c>
      <c r="D4" s="6">
        <f>SUM(D5:D11)</f>
        <v>15048165.49</v>
      </c>
      <c r="E4" s="6">
        <f>SUM(E5:E11)</f>
        <v>3010753.5799999991</v>
      </c>
      <c r="F4" s="6">
        <f>SUM(F5:F11)</f>
        <v>-14396.590000000895</v>
      </c>
    </row>
    <row r="5" spans="1:6">
      <c r="A5" s="8" t="s">
        <v>8</v>
      </c>
      <c r="B5" s="9">
        <v>3021872.04</v>
      </c>
      <c r="C5" s="9">
        <v>7983925.0499999998</v>
      </c>
      <c r="D5" s="9">
        <v>7997604.4000000004</v>
      </c>
      <c r="E5" s="9">
        <f>B5+C5-D5</f>
        <v>3008192.6899999995</v>
      </c>
      <c r="F5" s="9">
        <f t="shared" ref="F5:F11" si="1">E5-B5</f>
        <v>-13679.350000000559</v>
      </c>
    </row>
    <row r="6" spans="1:6">
      <c r="A6" s="8" t="s">
        <v>9</v>
      </c>
      <c r="B6" s="9">
        <v>3278.13</v>
      </c>
      <c r="C6" s="9">
        <v>6424645.1699999999</v>
      </c>
      <c r="D6" s="9">
        <v>6425362.4100000001</v>
      </c>
      <c r="E6" s="9">
        <f t="shared" ref="E6:E11" si="2">B6+C6-D6</f>
        <v>2560.8899999996647</v>
      </c>
      <c r="F6" s="9">
        <f t="shared" si="1"/>
        <v>-717.24000000033539</v>
      </c>
    </row>
    <row r="7" spans="1:6">
      <c r="A7" s="8" t="s">
        <v>10</v>
      </c>
      <c r="B7" s="9">
        <v>0</v>
      </c>
      <c r="C7" s="9">
        <v>625198.68000000005</v>
      </c>
      <c r="D7" s="9">
        <v>625198.68000000005</v>
      </c>
      <c r="E7" s="9">
        <f t="shared" si="2"/>
        <v>0</v>
      </c>
      <c r="F7" s="9">
        <f t="shared" si="1"/>
        <v>0</v>
      </c>
    </row>
    <row r="8" spans="1:6">
      <c r="A8" s="8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>
      <c r="A9" s="8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>
      <c r="A10" s="8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>
      <c r="A11" s="8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>
      <c r="A12" s="7" t="s">
        <v>15</v>
      </c>
      <c r="B12" s="6">
        <f>SUM(B13:B21)</f>
        <v>171780.19</v>
      </c>
      <c r="C12" s="6">
        <f>SUM(C13:C21)</f>
        <v>1540456.84</v>
      </c>
      <c r="D12" s="6">
        <f>SUM(D13:D21)</f>
        <v>935343.04</v>
      </c>
      <c r="E12" s="6">
        <f>SUM(E13:E21)</f>
        <v>776893.99000000022</v>
      </c>
      <c r="F12" s="6">
        <f>SUM(F13:F21)</f>
        <v>605113.80000000016</v>
      </c>
    </row>
    <row r="13" spans="1:6">
      <c r="A13" s="8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>
      <c r="A14" s="8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>
      <c r="A15" s="8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>
      <c r="A16" s="8" t="s">
        <v>19</v>
      </c>
      <c r="B16" s="9">
        <v>461778.32</v>
      </c>
      <c r="C16" s="9">
        <v>1540456.84</v>
      </c>
      <c r="D16" s="9">
        <v>881195.42</v>
      </c>
      <c r="E16" s="9">
        <f t="shared" si="4"/>
        <v>1121039.7400000002</v>
      </c>
      <c r="F16" s="9">
        <f t="shared" si="3"/>
        <v>659261.42000000016</v>
      </c>
    </row>
    <row r="17" spans="1:6">
      <c r="A17" s="8" t="s">
        <v>20</v>
      </c>
      <c r="B17" s="9">
        <v>43000</v>
      </c>
      <c r="C17" s="9">
        <v>0</v>
      </c>
      <c r="D17" s="9">
        <v>0</v>
      </c>
      <c r="E17" s="9">
        <f t="shared" si="4"/>
        <v>43000</v>
      </c>
      <c r="F17" s="9">
        <f t="shared" si="3"/>
        <v>0</v>
      </c>
    </row>
    <row r="18" spans="1:6">
      <c r="A18" s="8" t="s">
        <v>21</v>
      </c>
      <c r="B18" s="9">
        <v>-332998.13</v>
      </c>
      <c r="C18" s="9">
        <v>0</v>
      </c>
      <c r="D18" s="9">
        <v>54147.62</v>
      </c>
      <c r="E18" s="9">
        <f t="shared" si="4"/>
        <v>-387145.75</v>
      </c>
      <c r="F18" s="9">
        <f t="shared" si="3"/>
        <v>-54147.619999999995</v>
      </c>
    </row>
    <row r="19" spans="1:6">
      <c r="A19" s="8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>
      <c r="A20" s="8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>
      <c r="A21" s="8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>
      <c r="A23" s="2" t="s">
        <v>25</v>
      </c>
    </row>
    <row r="32" spans="1:6" ht="12">
      <c r="A32" s="11" t="s">
        <v>27</v>
      </c>
      <c r="B32" s="14"/>
      <c r="C32" s="14"/>
      <c r="D32" s="14" t="s">
        <v>28</v>
      </c>
      <c r="E32" s="14"/>
    </row>
    <row r="33" spans="1:5" ht="12">
      <c r="A33" s="11" t="s">
        <v>29</v>
      </c>
      <c r="B33" s="14"/>
      <c r="C33" s="14"/>
      <c r="D33" s="14" t="s">
        <v>30</v>
      </c>
      <c r="E33" s="14"/>
    </row>
    <row r="34" spans="1:5" ht="12">
      <c r="A34" s="11" t="s">
        <v>31</v>
      </c>
      <c r="B34" s="14"/>
      <c r="C34" s="14"/>
      <c r="D34" s="14" t="s">
        <v>32</v>
      </c>
      <c r="E34" s="14"/>
    </row>
    <row r="35" spans="1:5">
      <c r="A35" s="12"/>
      <c r="B35" s="13"/>
      <c r="C35" s="13"/>
      <c r="D35" s="13"/>
      <c r="E35" s="13"/>
    </row>
    <row r="36" spans="1:5">
      <c r="A36" s="12"/>
      <c r="B36" s="13"/>
      <c r="C36" s="13"/>
      <c r="D36" s="13"/>
      <c r="E36" s="13"/>
    </row>
  </sheetData>
  <sheetProtection formatCells="0" formatColumns="0" formatRows="0" autoFilter="0"/>
  <mergeCells count="7">
    <mergeCell ref="B34:C34"/>
    <mergeCell ref="D34:E34"/>
    <mergeCell ref="A1:F1"/>
    <mergeCell ref="B32:C32"/>
    <mergeCell ref="D32:E32"/>
    <mergeCell ref="B33:C33"/>
    <mergeCell ref="D33:E3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2025-01-20T21:43:51Z</cp:lastPrinted>
  <dcterms:created xsi:type="dcterms:W3CDTF">2014-02-09T04:04:15Z</dcterms:created>
  <dcterms:modified xsi:type="dcterms:W3CDTF">2025-01-20T21:43:53Z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