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E562F8D9-C2A5-40E0-B93E-0D9F07FE24F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<sst xmlns="http://schemas.openxmlformats.org/spreadsheetml/2006/main" count="64" uniqueCount="56">
  <si>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</si>
  <si>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</si>
  <si>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</si>
  <si>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</si>
  <si>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</si>
  <si>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</si>
  <si>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</si>
  <si>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</si>
  <si>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</si>
  <si>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</si>
  <si>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</si>
  <si>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</si>
  <si>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</si>
  <si>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</si>
  <si>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</si>
  <si>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</si>
  <si>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</si>
  <si>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</si>
  <si>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</si>
  <si>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</si>
  <si>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</si>
  <si>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</si>
  <si>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</si>
  <si>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</si>
  <si>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</si>
  <si>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</si>
  <si>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</si>
  <si>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</si>
  <si>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</si>
  <si>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</si>
  <si>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</si>
  <si>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</si>
  <si>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</si>
  <si>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</si>
  <si>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</si>
  <si>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</si>
  <si>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</si>
  <si>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</si>
  <si>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</si>
  <si>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</si>
  <si>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</si>
  <si>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</si>
  <si>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</si>
  <si>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</si>
  <si>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</si>
  <si>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</si>
  <si>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</si>
  <si>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</si>
  <si>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</si>
  <si>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para las Personas con Discapacidad Salamanca
Estado de Flujos de Efectivo
Del 1 de Enero al 31 de Diciembre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</si>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</sst>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6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8"/>
  <sheetViews>
    <sheetView tabSelected="1" topLeftCell="A13" zoomScaleNormal="100" workbookViewId="0">
      <selection activeCell="C10" sqref="C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6261071.8799999999</v>
      </c>
      <c r="C4" s="7">
        <f>SUM(C5:C14)</f>
        <v>6437233.7300000004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328.71</v>
      </c>
      <c r="C9" s="9">
        <v>228.56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1375835</v>
      </c>
      <c r="C11" s="9">
        <v>1552097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4884908.17</v>
      </c>
      <c r="C13" s="9">
        <v>4884908.17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20"/>
      <c r="C15" s="20"/>
    </row>
    <row r="16" spans="1:3" ht="11.25" customHeight="1" x14ac:dyDescent="0.2">
      <c r="A16" s="6" t="s">
        <v>13</v>
      </c>
      <c r="B16" s="7">
        <f>SUM(B17:B32)</f>
        <v>5127493.03</v>
      </c>
      <c r="C16" s="7">
        <f>SUM(C17:C32)</f>
        <v>4843354.2399999993</v>
      </c>
    </row>
    <row r="17" spans="1:3" ht="11.25" customHeight="1" x14ac:dyDescent="0.2">
      <c r="A17" s="8" t="s">
        <v>14</v>
      </c>
      <c r="B17" s="9">
        <v>4309448.05</v>
      </c>
      <c r="C17" s="9">
        <v>4309452.0999999996</v>
      </c>
    </row>
    <row r="18" spans="1:3" ht="11.25" customHeight="1" x14ac:dyDescent="0.2">
      <c r="A18" s="8" t="s">
        <v>15</v>
      </c>
      <c r="B18" s="9">
        <v>397521.07</v>
      </c>
      <c r="C18" s="9">
        <v>233459.89</v>
      </c>
    </row>
    <row r="19" spans="1:3" ht="11.25" customHeight="1" x14ac:dyDescent="0.2">
      <c r="A19" s="8" t="s">
        <v>16</v>
      </c>
      <c r="B19" s="9">
        <v>420523.91</v>
      </c>
      <c r="C19" s="9">
        <v>300442.25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1133578.8499999996</v>
      </c>
      <c r="C33" s="7">
        <f>C4-C16</f>
        <v>1593879.4900000012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20"/>
      <c r="C40" s="20"/>
    </row>
    <row r="41" spans="1:3" ht="11.25" customHeight="1" x14ac:dyDescent="0.2">
      <c r="A41" s="6" t="s">
        <v>13</v>
      </c>
      <c r="B41" s="7">
        <f>SUM(B42:B44)</f>
        <v>659261.42000000004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659261.42000000004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-659261.42000000004</v>
      </c>
      <c r="C45" s="7">
        <f>C36-C41</f>
        <v>0</v>
      </c>
    </row>
    <row r="46" spans="1:3" ht="11.25" customHeight="1" x14ac:dyDescent="0.2">
      <c r="A46" s="11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20"/>
      <c r="C53" s="20"/>
    </row>
    <row r="54" spans="1:3" ht="11.25" customHeight="1" x14ac:dyDescent="0.2">
      <c r="A54" s="6" t="s">
        <v>13</v>
      </c>
      <c r="B54" s="7">
        <f>SUM(B55+B58)</f>
        <v>487996.78</v>
      </c>
      <c r="C54" s="7">
        <f>SUM(C55+C58)</f>
        <v>549848.92000000004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487996.78</v>
      </c>
      <c r="C58" s="9">
        <v>549848.92000000004</v>
      </c>
    </row>
    <row r="59" spans="1:3" ht="11.25" customHeight="1" x14ac:dyDescent="0.2">
      <c r="A59" s="4" t="s">
        <v>44</v>
      </c>
      <c r="B59" s="7">
        <f>B48-B54</f>
        <v>-487996.78</v>
      </c>
      <c r="C59" s="7">
        <f>C48-C54</f>
        <v>-549848.92000000004</v>
      </c>
    </row>
    <row r="60" spans="1:3" ht="11.25" customHeight="1" x14ac:dyDescent="0.2">
      <c r="A60" s="11"/>
      <c r="B60" s="20"/>
      <c r="C60" s="20"/>
    </row>
    <row r="61" spans="1:3" ht="11.25" customHeight="1" x14ac:dyDescent="0.2">
      <c r="A61" s="4" t="s">
        <v>45</v>
      </c>
      <c r="B61" s="7">
        <f>B59+B45+B33</f>
        <v>-13679.350000000559</v>
      </c>
      <c r="C61" s="7">
        <f>C59+C45+C33</f>
        <v>1044030.5700000011</v>
      </c>
    </row>
    <row r="62" spans="1:3" ht="11.25" customHeight="1" x14ac:dyDescent="0.2">
      <c r="A62" s="11"/>
      <c r="B62" s="20"/>
      <c r="C62" s="20"/>
    </row>
    <row r="63" spans="1:3" ht="11.25" customHeight="1" x14ac:dyDescent="0.2">
      <c r="A63" s="4" t="s">
        <v>46</v>
      </c>
      <c r="B63" s="7">
        <v>3021872.04</v>
      </c>
      <c r="C63" s="7">
        <v>1977841.47</v>
      </c>
    </row>
    <row r="64" spans="1:3" ht="11.25" customHeight="1" x14ac:dyDescent="0.2">
      <c r="A64" s="11"/>
      <c r="B64" s="20"/>
      <c r="C64" s="20"/>
    </row>
    <row r="65" spans="1:3" ht="11.25" customHeight="1" x14ac:dyDescent="0.2">
      <c r="A65" s="4" t="s">
        <v>47</v>
      </c>
      <c r="B65" s="7">
        <v>3008192.69</v>
      </c>
      <c r="C65" s="7">
        <v>3021872.04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  <row r="76" spans="1:3" ht="13.5" x14ac:dyDescent="0.2">
      <c r="A76" s="21" t="s">
        <v>50</v>
      </c>
      <c r="B76" s="22" t="s">
        <v>51</v>
      </c>
      <c r="C76" s="22"/>
    </row>
    <row r="77" spans="1:3" ht="13.5" x14ac:dyDescent="0.2">
      <c r="A77" s="21" t="s">
        <v>52</v>
      </c>
      <c r="B77" s="22" t="s">
        <v>53</v>
      </c>
      <c r="C77" s="22"/>
    </row>
    <row r="78" spans="1:3" ht="13.5" x14ac:dyDescent="0.2">
      <c r="A78" s="21" t="s">
        <v>54</v>
      </c>
      <c r="B78" s="22" t="s">
        <v>55</v>
      </c>
      <c r="C78" s="22"/>
    </row>
  </sheetData>
  <sheetProtection formatCells="0" formatColumns="0" formatRows="0" autoFilter="0"/>
  <mergeCells count="5">
    <mergeCell ref="A1:C1"/>
    <mergeCell ref="A68:C68"/>
    <mergeCell ref="B76:C76"/>
    <mergeCell ref="B77:C77"/>
    <mergeCell ref="B78:C7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2012-12-11T20:31:36Z</dcterms:created>
  <dcterms:modified xsi:type="dcterms:W3CDTF">2025-01-15T16:13:01Z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