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56FF6FE4-1BA5-4E08-B3B9-1BFC4256DF4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E13" i="1"/>
  <c r="F13" i="1" s="1"/>
  <c r="E11" i="1"/>
  <c r="F11" i="1" s="1"/>
  <c r="E10" i="1"/>
  <c r="F10" i="1" s="1"/>
  <c r="E9" i="1"/>
  <c r="F9" i="1" s="1"/>
  <c r="E8" i="1"/>
  <c r="F8" i="1" s="1"/>
  <c r="E7" i="1"/>
  <c r="F7" i="1" s="1"/>
  <c r="E6" i="1"/>
  <c r="E5" i="1"/>
  <c r="F5" i="1" s="1"/>
  <c r="D4" i="1"/>
  <c r="D3" i="1" s="1"/>
  <c r="C4" i="1"/>
  <c r="C3" i="1" s="1"/>
  <c r="B4" i="1"/>
  <c r="B3" i="1"/>
  <c r="E12" i="1" l="1"/>
  <c r="E4" i="1"/>
  <c r="E3" i="1" s="1"/>
  <c r="F6" i="1"/>
  <c r="F4" i="1" s="1"/>
  <c r="F14" i="1"/>
  <c r="F12" i="1" s="1"/>
  <c r="F3" i="1" s="1"/>
</calcChain>
</file>

<file path=xl/sharedStrings.xml><?xml version="1.0" encoding="utf-8"?>
<sst xmlns="http://schemas.openxmlformats.org/spreadsheetml/2006/main" count="33" uniqueCount="33">
  <si>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</si>
  <si>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</si>
  <si>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</si>
  <si>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</si>
  <si>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</si>
  <si>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</si>
  <si>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</si>
  <si>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</si>
  <si>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</si>
  <si>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</si>
  <si>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</si>
  <si>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</si>
  <si>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</si>
  <si>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</si>
  <si>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</si>
  <si>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</si>
  <si>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</si>
  <si>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</si>
  <si>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</si>
  <si>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</si>
  <si>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</si>
  <si>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</si>
  <si>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</si>
  <si>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</si>
  <si>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</si>
  <si>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</si>
  <si>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Salmantino para las Personas con Discapacidad Salamanca
Estado Analítico del Activo
Del 1 de Enero al 30 de Septiembre de 2024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</si>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</sst>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Normal="100" workbookViewId="0">
      <selection activeCell="E8" sqref="E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5" t="s">
        <v>26</v>
      </c>
      <c r="B1" s="16"/>
      <c r="C1" s="16"/>
      <c r="D1" s="16"/>
      <c r="E1" s="16"/>
      <c r="F1" s="17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B4+B12</f>
        <v>3196930.36</v>
      </c>
      <c r="C3" s="6">
        <f>C4+C12</f>
        <v>13232489.729999999</v>
      </c>
      <c r="D3" s="6">
        <f t="shared" ref="D3" si="0">D4+D12</f>
        <v>12246054.780000001</v>
      </c>
      <c r="E3" s="6">
        <f>E4+E12</f>
        <v>4183365.3100000005</v>
      </c>
      <c r="F3" s="6">
        <f>F4+F12</f>
        <v>986434.95000000042</v>
      </c>
    </row>
    <row r="4" spans="1:6" x14ac:dyDescent="0.2">
      <c r="A4" s="7" t="s">
        <v>7</v>
      </c>
      <c r="B4" s="6">
        <f>SUM(B5:B11)</f>
        <v>3025150.17</v>
      </c>
      <c r="C4" s="6">
        <f>SUM(C5:C11)</f>
        <v>12061646.529999999</v>
      </c>
      <c r="D4" s="6">
        <f>SUM(D5:D11)</f>
        <v>11549666.180000002</v>
      </c>
      <c r="E4" s="6">
        <f>SUM(E5:E11)</f>
        <v>3537130.5200000005</v>
      </c>
      <c r="F4" s="6">
        <f>SUM(F5:F11)</f>
        <v>511980.35000000044</v>
      </c>
    </row>
    <row r="5" spans="1:6" x14ac:dyDescent="0.2">
      <c r="A5" s="8" t="s">
        <v>8</v>
      </c>
      <c r="B5" s="9">
        <v>3021872.04</v>
      </c>
      <c r="C5" s="9">
        <v>6306749.0999999996</v>
      </c>
      <c r="D5" s="9">
        <v>5794551.5099999998</v>
      </c>
      <c r="E5" s="9">
        <f>B5+C5-D5</f>
        <v>3534069.6300000008</v>
      </c>
      <c r="F5" s="9">
        <f>E5-B5</f>
        <v>512197.59000000078</v>
      </c>
    </row>
    <row r="6" spans="1:6" x14ac:dyDescent="0.2">
      <c r="A6" s="8" t="s">
        <v>9</v>
      </c>
      <c r="B6" s="9">
        <v>3278.13</v>
      </c>
      <c r="C6" s="9">
        <v>5228476.62</v>
      </c>
      <c r="D6" s="9">
        <v>5228693.8600000003</v>
      </c>
      <c r="E6" s="9">
        <f t="shared" ref="E6:E11" si="1">B6+C6-D6</f>
        <v>3060.8899999996647</v>
      </c>
      <c r="F6" s="9">
        <f>E6-B6</f>
        <v>-217.24000000033539</v>
      </c>
    </row>
    <row r="7" spans="1:6" x14ac:dyDescent="0.2">
      <c r="A7" s="8" t="s">
        <v>10</v>
      </c>
      <c r="B7" s="9">
        <v>0</v>
      </c>
      <c r="C7" s="9">
        <v>526420.81000000006</v>
      </c>
      <c r="D7" s="9">
        <v>526420.81000000006</v>
      </c>
      <c r="E7" s="9">
        <f t="shared" si="1"/>
        <v>0</v>
      </c>
      <c r="F7" s="9">
        <f t="shared" ref="F7:F11" si="2">E7-B7</f>
        <v>0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si="1"/>
        <v>0</v>
      </c>
      <c r="F8" s="9">
        <f t="shared" si="2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1"/>
        <v>0</v>
      </c>
      <c r="F9" s="9">
        <f t="shared" si="2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1"/>
        <v>0</v>
      </c>
      <c r="F10" s="9">
        <f t="shared" si="2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1"/>
        <v>0</v>
      </c>
      <c r="F11" s="9">
        <f t="shared" si="2"/>
        <v>0</v>
      </c>
    </row>
    <row r="12" spans="1:6" x14ac:dyDescent="0.2">
      <c r="A12" s="7" t="s">
        <v>15</v>
      </c>
      <c r="B12" s="6">
        <f>SUM(B13:B21)</f>
        <v>171780.19</v>
      </c>
      <c r="C12" s="6">
        <f>SUM(C13:C21)</f>
        <v>1170843.2</v>
      </c>
      <c r="D12" s="6">
        <f>SUM(D13:D21)</f>
        <v>696388.6</v>
      </c>
      <c r="E12" s="6">
        <f>SUM(E13:E21)</f>
        <v>646234.79</v>
      </c>
      <c r="F12" s="6">
        <f>SUM(F13:F21)</f>
        <v>474454.60000000003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8" t="s">
        <v>19</v>
      </c>
      <c r="B16" s="9">
        <v>461778.32</v>
      </c>
      <c r="C16" s="9">
        <v>1170843.2</v>
      </c>
      <c r="D16" s="9">
        <v>696388.6</v>
      </c>
      <c r="E16" s="9">
        <f t="shared" si="4"/>
        <v>936232.92</v>
      </c>
      <c r="F16" s="9">
        <f t="shared" si="3"/>
        <v>474454.60000000003</v>
      </c>
    </row>
    <row r="17" spans="1:6" x14ac:dyDescent="0.2">
      <c r="A17" s="8" t="s">
        <v>20</v>
      </c>
      <c r="B17" s="9">
        <v>43000</v>
      </c>
      <c r="C17" s="9">
        <v>0</v>
      </c>
      <c r="D17" s="9">
        <v>0</v>
      </c>
      <c r="E17" s="9">
        <f t="shared" si="4"/>
        <v>43000</v>
      </c>
      <c r="F17" s="9">
        <f t="shared" si="3"/>
        <v>0</v>
      </c>
    </row>
    <row r="18" spans="1:6" x14ac:dyDescent="0.2">
      <c r="A18" s="8" t="s">
        <v>21</v>
      </c>
      <c r="B18" s="9">
        <v>-332998.13</v>
      </c>
      <c r="C18" s="9">
        <v>0</v>
      </c>
      <c r="D18" s="9">
        <v>0</v>
      </c>
      <c r="E18" s="9">
        <f t="shared" si="4"/>
        <v>-332998.13</v>
      </c>
      <c r="F18" s="9">
        <f t="shared" si="3"/>
        <v>0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2" t="s">
        <v>25</v>
      </c>
    </row>
    <row r="36" spans="1:5" ht="13.5" x14ac:dyDescent="0.2">
      <c r="A36" s="11" t="s">
        <v>27</v>
      </c>
      <c r="B36" s="14"/>
      <c r="C36" s="14"/>
      <c r="D36" s="14" t="s">
        <v>28</v>
      </c>
      <c r="E36" s="14"/>
    </row>
    <row r="37" spans="1:5" ht="13.5" x14ac:dyDescent="0.2">
      <c r="A37" s="11" t="s">
        <v>29</v>
      </c>
      <c r="B37" s="14"/>
      <c r="C37" s="14"/>
      <c r="D37" s="14" t="s">
        <v>30</v>
      </c>
      <c r="E37" s="14"/>
    </row>
    <row r="38" spans="1:5" ht="13.5" x14ac:dyDescent="0.2">
      <c r="A38" s="11" t="s">
        <v>31</v>
      </c>
      <c r="B38" s="14"/>
      <c r="C38" s="14"/>
      <c r="D38" s="14" t="s">
        <v>32</v>
      </c>
      <c r="E38" s="14"/>
    </row>
    <row r="39" spans="1:5" x14ac:dyDescent="0.2">
      <c r="A39" s="12"/>
      <c r="B39" s="13"/>
      <c r="C39" s="13"/>
      <c r="D39" s="13"/>
      <c r="E39" s="13"/>
    </row>
    <row r="40" spans="1:5" x14ac:dyDescent="0.2">
      <c r="A40" s="12"/>
      <c r="B40" s="13"/>
      <c r="C40" s="13"/>
      <c r="D40" s="13"/>
      <c r="E40" s="13"/>
    </row>
  </sheetData>
  <sheetProtection formatCells="0" formatColumns="0" formatRows="0" autoFilter="0"/>
  <mergeCells count="7">
    <mergeCell ref="B38:C38"/>
    <mergeCell ref="D38:E38"/>
    <mergeCell ref="A1:F1"/>
    <mergeCell ref="B36:C36"/>
    <mergeCell ref="D36:E36"/>
    <mergeCell ref="B37:C37"/>
    <mergeCell ref="D37:E37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cp:lastPrinted>2024-10-23T15:35:32Z</cp:lastPrinted>
  <dcterms:created xsi:type="dcterms:W3CDTF">2014-02-09T04:04:15Z</dcterms:created>
  <dcterms:modified xsi:type="dcterms:W3CDTF">2024-10-23T15:35:40Z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