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906EE309-C53F-4FCD-AE55-C357F14F5D0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s="1"/>
  <c r="B61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61" i="2" l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<sst xmlns="http://schemas.openxmlformats.org/spreadsheetml/2006/main" count="64" uniqueCount="56">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</sst>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top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8"/>
  <sheetViews>
    <sheetView tabSelected="1" zoomScaleNormal="100" workbookViewId="0">
      <selection activeCell="A80" sqref="A8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5134487.2799999993</v>
      </c>
      <c r="C4" s="7">
        <f>SUM(C5:C14)</f>
        <v>6437233.7300000004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243.27</v>
      </c>
      <c r="C9" s="9">
        <v>228.56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1091832</v>
      </c>
      <c r="C11" s="9">
        <v>1552097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4042412.01</v>
      </c>
      <c r="C13" s="9">
        <v>4884908.17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3624566.15</v>
      </c>
      <c r="C16" s="7">
        <f>SUM(C17:C32)</f>
        <v>4843354.2399999993</v>
      </c>
    </row>
    <row r="17" spans="1:3" ht="11.25" customHeight="1" x14ac:dyDescent="0.2">
      <c r="A17" s="8" t="s">
        <v>14</v>
      </c>
      <c r="B17" s="9">
        <v>3061117.89</v>
      </c>
      <c r="C17" s="9">
        <v>4309452.0999999996</v>
      </c>
    </row>
    <row r="18" spans="1:3" ht="11.25" customHeight="1" x14ac:dyDescent="0.2">
      <c r="A18" s="8" t="s">
        <v>15</v>
      </c>
      <c r="B18" s="9">
        <v>298520.63</v>
      </c>
      <c r="C18" s="9">
        <v>233459.89</v>
      </c>
    </row>
    <row r="19" spans="1:3" ht="11.25" customHeight="1" x14ac:dyDescent="0.2">
      <c r="A19" s="8" t="s">
        <v>16</v>
      </c>
      <c r="B19" s="9">
        <v>264927.63</v>
      </c>
      <c r="C19" s="9">
        <v>300442.25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1509921.1299999994</v>
      </c>
      <c r="C33" s="7">
        <f>C4-C16</f>
        <v>1593879.4900000012</v>
      </c>
    </row>
    <row r="34" spans="1:3" ht="11.25" customHeight="1" x14ac:dyDescent="0.2">
      <c r="A34" s="11"/>
      <c r="B34" s="16"/>
      <c r="C34" s="16"/>
    </row>
    <row r="35" spans="1:3" ht="11.25" customHeight="1" x14ac:dyDescent="0.2">
      <c r="A35" s="4" t="s">
        <v>31</v>
      </c>
      <c r="B35" s="16"/>
      <c r="C35" s="16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464700.6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464700.6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-464700.6</v>
      </c>
      <c r="C45" s="7">
        <f>C36-C41</f>
        <v>0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533022.93999999994</v>
      </c>
      <c r="C54" s="7">
        <f>SUM(C55+C58)</f>
        <v>549848.92000000004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533022.93999999994</v>
      </c>
      <c r="C58" s="9">
        <v>549848.92000000004</v>
      </c>
    </row>
    <row r="59" spans="1:3" ht="11.25" customHeight="1" x14ac:dyDescent="0.2">
      <c r="A59" s="4" t="s">
        <v>44</v>
      </c>
      <c r="B59" s="7">
        <f>B48-B54</f>
        <v>-533022.93999999994</v>
      </c>
      <c r="C59" s="7">
        <f>C48-C54</f>
        <v>-549848.92000000004</v>
      </c>
    </row>
    <row r="60" spans="1:3" ht="11.25" customHeight="1" x14ac:dyDescent="0.2">
      <c r="A60" s="11"/>
      <c r="B60" s="16"/>
      <c r="C60" s="16"/>
    </row>
    <row r="61" spans="1:3" ht="11.25" customHeight="1" x14ac:dyDescent="0.2">
      <c r="A61" s="4" t="s">
        <v>45</v>
      </c>
      <c r="B61" s="7">
        <f>B59+B45+B33</f>
        <v>512197.5899999995</v>
      </c>
      <c r="C61" s="7">
        <f>C59+C45+C33</f>
        <v>1044030.5700000011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3021872.04</v>
      </c>
      <c r="C63" s="7">
        <v>1977841.47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3534069.63</v>
      </c>
      <c r="C65" s="7">
        <v>3021872.04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0" t="s">
        <v>48</v>
      </c>
      <c r="B68" s="21"/>
      <c r="C68" s="21"/>
    </row>
    <row r="76" spans="1:3" ht="13.5" x14ac:dyDescent="0.2">
      <c r="A76" s="15" t="s">
        <v>49</v>
      </c>
      <c r="B76" s="22" t="s">
        <v>50</v>
      </c>
      <c r="C76" s="22"/>
    </row>
    <row r="77" spans="1:3" ht="13.5" x14ac:dyDescent="0.2">
      <c r="A77" s="15" t="s">
        <v>51</v>
      </c>
      <c r="B77" s="22" t="s">
        <v>52</v>
      </c>
      <c r="C77" s="22"/>
    </row>
    <row r="78" spans="1:3" ht="13.5" x14ac:dyDescent="0.2">
      <c r="A78" s="15" t="s">
        <v>53</v>
      </c>
      <c r="B78" s="22" t="s">
        <v>54</v>
      </c>
      <c r="C78" s="22"/>
    </row>
  </sheetData>
  <sheetProtection formatCells="0" formatColumns="0" formatRows="0" autoFilter="0"/>
  <mergeCells count="5">
    <mergeCell ref="A1:C1"/>
    <mergeCell ref="A68:C68"/>
    <mergeCell ref="B76:C76"/>
    <mergeCell ref="B77:C77"/>
    <mergeCell ref="B78:C7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2012-12-11T20:31:36Z</dcterms:created>
  <dcterms:modified xsi:type="dcterms:W3CDTF">2024-10-22T19:56:43Z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