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MICHELLE\SIRET-CUENTA PUBLICA\2024\2DO. TRIMESTRE\SIRET\Formatos\"/>
    </mc:Choice>
  </mc:AlternateContent>
  <xr:revisionPtr revIDLastSave="0" documentId="13_ncr:1_{42FD8AB8-C095-41A1-AEA0-FD9557C089ED}" xr6:coauthVersionLast="47" xr6:coauthVersionMax="47" xr10:uidLastSave="{00000000-0000-0000-0000-000000000000}"/>
  <bookViews>
    <workbookView xWindow="-120" yWindow="-120" windowWidth="20640" windowHeight="1116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I34" i="1" l="1"/>
  <c r="I35" i="1"/>
  <c r="I36" i="1"/>
  <c r="I37" i="1"/>
  <c r="I38" i="1"/>
  <c r="I39" i="1"/>
  <c r="I40" i="1"/>
  <c r="I41" i="1"/>
  <c r="I33" i="1"/>
  <c r="I32" i="1"/>
  <c r="I24" i="1"/>
  <c r="I25" i="1"/>
  <c r="I26" i="1"/>
  <c r="I27" i="1"/>
  <c r="I28" i="1"/>
  <c r="I29" i="1"/>
  <c r="I30" i="1"/>
  <c r="I31" i="1"/>
  <c r="I23" i="1"/>
  <c r="I22" i="1"/>
  <c r="I15" i="1"/>
  <c r="I14" i="1"/>
  <c r="I13" i="1"/>
  <c r="H34" i="1"/>
  <c r="H35" i="1"/>
  <c r="H36" i="1"/>
  <c r="H37" i="1"/>
  <c r="H38" i="1"/>
  <c r="H39" i="1"/>
  <c r="H40" i="1"/>
  <c r="H41" i="1"/>
  <c r="H33" i="1"/>
  <c r="H32" i="1"/>
  <c r="H24" i="1"/>
  <c r="H25" i="1"/>
  <c r="H26" i="1"/>
  <c r="H27" i="1"/>
  <c r="H28" i="1"/>
  <c r="H29" i="1"/>
  <c r="H30" i="1"/>
  <c r="H31" i="1"/>
  <c r="H23" i="1"/>
  <c r="H22" i="1"/>
  <c r="H16" i="1"/>
  <c r="H17" i="1"/>
  <c r="H18" i="1"/>
  <c r="H19" i="1"/>
  <c r="H20" i="1"/>
  <c r="H21" i="1"/>
  <c r="H15" i="1"/>
  <c r="H14" i="1"/>
  <c r="H13" i="1"/>
  <c r="C32" i="1"/>
  <c r="C13" i="1" s="1"/>
  <c r="C22" i="1"/>
  <c r="C14" i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6" i="3"/>
  <c r="B9" i="1"/>
  <c r="B6" i="1"/>
  <c r="E21" i="3"/>
  <c r="F21" i="3"/>
  <c r="D21" i="3"/>
  <c r="E11" i="3"/>
  <c r="F31" i="3"/>
  <c r="D11" i="3"/>
  <c r="D31" i="3" l="1"/>
  <c r="E31" i="3"/>
</calcChain>
</file>

<file path=xl/sharedStrings.xml><?xml version="1.0" encoding="utf-8"?>
<sst xmlns="http://schemas.openxmlformats.org/spreadsheetml/2006/main" count="320" uniqueCount="154">
  <si>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</si>
  <si>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</si>
  <si>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</si>
  <si>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</si>
  <si>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</si>
  <si>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</si>
  <si>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</si>
  <si>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</si>
  <si>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</si>
  <si>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</si>
  <si>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</si>
  <si>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</si>
  <si>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</si>
  <si>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</si>
  <si>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</si>
  <si>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</si>
  <si>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</si>
  <si>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</si>
  <si>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</si>
  <si>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</si>
  <si>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</si>
  <si>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</si>
  <si>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</si>
  <si>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</si>
  <si>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</si>
  <si>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</si>
  <si>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</si>
  <si>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</si>
  <si>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</si>
  <si>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</si>
  <si>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</si>
  <si>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</si>
  <si>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</si>
  <si>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</si>
  <si>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</si>
  <si>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</si>
  <si>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</si>
  <si>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</si>
  <si>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</si>
  <si>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</si>
  <si>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</si>
  <si>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</si>
  <si>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</si>
  <si>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</si>
  <si>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</si>
  <si>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</si>
  <si>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</si>
  <si>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</si>
  <si>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</si>
  <si>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</si>
  <si>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</si>
  <si>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</si>
  <si>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</si>
  <si>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</si>
  <si>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</si>
  <si>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</si>
  <si>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</si>
  <si>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</si>
  <si>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</si>
  <si>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</si>
  <si>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</si>
  <si>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</si>
  <si>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</si>
  <si>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</si>
  <si>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</si>
  <si>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</si>
  <si>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</si>
  <si>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</si>
  <si>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</si>
  <si>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</si>
  <si>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</si>
  <si>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</si>
  <si>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</si>
  <si>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</si>
  <si>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</si>
  <si>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</si>
  <si>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</si>
  <si>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</si>
  <si>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</si>
  <si>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</si>
  <si>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</si>
  <si>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</si>
  <si>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</si>
  <si>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</si>
  <si>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</si>
  <si>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</si>
  <si>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</si>
  <si>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</si>
  <si>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</si>
  <si>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</si>
  <si>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</si>
  <si>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</si>
  <si>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</si>
  <si>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</si>
  <si>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</si>
  <si>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</si>
  <si>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</si>
  <si>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</si>
  <si>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</si>
  <si>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</si>
  <si>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</si>
  <si>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</si>
  <si>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</si>
  <si>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</si>
  <si>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</si>
  <si>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</si>
  <si>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</si>
  <si>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</si>
  <si>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</si>
  <si>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</si>
  <si>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</si>
  <si>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</si>
  <si>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</si>
  <si>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</si>
  <si>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</si>
  <si>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</si>
  <si>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</si>
  <si>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</si>
  <si>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</si>
  <si>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</si>
  <si>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</si>
  <si>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</si>
  <si>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</si>
  <si>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</si>
  <si>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</si>
  <si>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</si>
  <si>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</si>
  <si>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</si>
  <si>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</si>
  <si>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</si>
  <si>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</si>
  <si>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</si>
  <si>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</si>
  <si>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</si>
  <si>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</si>
  <si>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</si>
  <si>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</si>
  <si>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</si>
  <si>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</si>
  <si>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</si>
  <si>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Instituto Salmantino para las Personas con Discapacidad</t>
  </si>
  <si>
    <t xml:space="preserve">Correspondiente del 01 de Enero al 30 de Junio </t>
  </si>
  <si>
    <t>Ejercicio 2024</t>
  </si>
  <si>
    <t>EL INSTITUTO NO CUENTA CON FINANCIAMIENTO U OBLIGACIONES CONTRAIDAS DURANTE EL PERIODO</t>
  </si>
  <si>
    <t>EL INSTITUTO CUENTA CON UN BALANCE PRESUPUESTARIO SOSTENIBLE DURANTE EL PERIODO</t>
  </si>
  <si>
    <t>EL INSTITUTO NO CUENTA CON OBLIGACIONES A CORTO PLAZO DURANTE EL PERIODO A INFORMAR</t>
  </si>
  <si>
    <t>EL INSTITUTO SALMANTINO PARA LAS PERSONAS CON DISCAPACIDAD NO CUENTA CON DEUDA HACENDARIA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</si>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</sst>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9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6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4" fontId="5" fillId="0" borderId="2" xfId="0" applyNumberFormat="1" applyFont="1" applyBorder="1" applyProtection="1">
      <protection locked="0"/>
    </xf>
    <xf numFmtId="4" fontId="1" fillId="0" borderId="1" xfId="0" applyNumberFormat="1" applyFont="1" applyBorder="1" applyAlignment="1" applyProtection="1">
      <alignment horizontal="right" vertical="top"/>
      <protection locked="0"/>
    </xf>
    <xf numFmtId="0" fontId="16" fillId="0" borderId="0" xfId="4" applyFont="1" applyAlignment="1" applyProtection="1">
      <alignment horizontal="center" vertical="top"/>
      <protection locked="0"/>
    </xf>
    <xf numFmtId="0" fontId="16" fillId="0" borderId="0" xfId="4" applyFont="1" applyAlignment="1" applyProtection="1">
      <alignment vertical="top"/>
      <protection locked="0"/>
    </xf>
    <xf numFmtId="0" fontId="16" fillId="0" borderId="0" xfId="4" applyFont="1" applyAlignment="1" applyProtection="1">
      <alignment horizontal="center" vertical="top"/>
      <protection locked="0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33"/>
  <sheetViews>
    <sheetView tabSelected="1" workbookViewId="0">
      <selection activeCell="B31" sqref="B31:B3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/>
      <c r="B1" s="89" t="s">
        <v>140</v>
      </c>
      <c r="C1" s="20" t="s">
        <v>0</v>
      </c>
      <c r="D1" s="21">
        <v>2024</v>
      </c>
    </row>
    <row r="2" spans="1:4" x14ac:dyDescent="0.2">
      <c r="A2" s="22"/>
      <c r="B2" s="90" t="s">
        <v>1</v>
      </c>
      <c r="C2" s="23" t="s">
        <v>2</v>
      </c>
      <c r="D2" s="24" t="s">
        <v>3</v>
      </c>
    </row>
    <row r="3" spans="1:4" x14ac:dyDescent="0.2">
      <c r="A3" s="22"/>
      <c r="B3" s="22" t="s">
        <v>141</v>
      </c>
      <c r="C3" s="23" t="s">
        <v>4</v>
      </c>
      <c r="D3" s="25">
        <v>2</v>
      </c>
    </row>
    <row r="4" spans="1:4" x14ac:dyDescent="0.2">
      <c r="A4" s="69" t="s">
        <v>5</v>
      </c>
      <c r="B4" s="70"/>
      <c r="C4" s="26"/>
      <c r="D4" s="27"/>
    </row>
    <row r="5" spans="1:4" x14ac:dyDescent="0.2">
      <c r="A5" s="28" t="s">
        <v>6</v>
      </c>
      <c r="B5" s="29" t="s">
        <v>7</v>
      </c>
    </row>
    <row r="6" spans="1:4" x14ac:dyDescent="0.2">
      <c r="A6" s="30"/>
      <c r="B6" s="31"/>
    </row>
    <row r="7" spans="1:4" x14ac:dyDescent="0.2">
      <c r="A7" s="32"/>
      <c r="B7" s="37" t="s">
        <v>8</v>
      </c>
    </row>
    <row r="8" spans="1:4" x14ac:dyDescent="0.2">
      <c r="A8" s="32"/>
      <c r="B8" s="33"/>
    </row>
    <row r="9" spans="1:4" x14ac:dyDescent="0.2">
      <c r="A9" s="42" t="s">
        <v>9</v>
      </c>
      <c r="B9" s="34" t="s">
        <v>10</v>
      </c>
    </row>
    <row r="10" spans="1:4" x14ac:dyDescent="0.2">
      <c r="A10" s="42" t="s">
        <v>11</v>
      </c>
      <c r="B10" s="34" t="s">
        <v>12</v>
      </c>
    </row>
    <row r="11" spans="1:4" x14ac:dyDescent="0.2">
      <c r="A11" s="42" t="s">
        <v>13</v>
      </c>
      <c r="B11" s="34" t="s">
        <v>14</v>
      </c>
    </row>
    <row r="12" spans="1:4" x14ac:dyDescent="0.2">
      <c r="A12" s="42" t="s">
        <v>15</v>
      </c>
      <c r="B12" s="34" t="s">
        <v>16</v>
      </c>
    </row>
    <row r="13" spans="1:4" x14ac:dyDescent="0.2">
      <c r="A13" s="42" t="s">
        <v>17</v>
      </c>
      <c r="B13" s="34" t="s">
        <v>18</v>
      </c>
    </row>
    <row r="14" spans="1:4" x14ac:dyDescent="0.2">
      <c r="A14" s="42" t="s">
        <v>19</v>
      </c>
      <c r="B14" s="34" t="s">
        <v>20</v>
      </c>
    </row>
    <row r="15" spans="1:4" ht="12" thickBot="1" x14ac:dyDescent="0.25">
      <c r="A15" s="35"/>
      <c r="B15" s="36"/>
    </row>
    <row r="20" spans="1:3" x14ac:dyDescent="0.2">
      <c r="A20" s="1" t="s">
        <v>147</v>
      </c>
    </row>
    <row r="25" spans="1:3" ht="13.5" x14ac:dyDescent="0.2">
      <c r="A25" s="95"/>
      <c r="B25" s="95" t="s">
        <v>148</v>
      </c>
    </row>
    <row r="26" spans="1:3" ht="13.5" x14ac:dyDescent="0.2">
      <c r="A26" s="95"/>
      <c r="B26" s="95" t="s">
        <v>150</v>
      </c>
    </row>
    <row r="27" spans="1:3" ht="13.5" x14ac:dyDescent="0.2">
      <c r="A27" s="95"/>
      <c r="B27" s="95" t="s">
        <v>152</v>
      </c>
    </row>
    <row r="31" spans="1:3" ht="13.5" x14ac:dyDescent="0.2">
      <c r="B31" s="95" t="s">
        <v>149</v>
      </c>
      <c r="C31" s="94"/>
    </row>
    <row r="32" spans="1:3" ht="13.5" x14ac:dyDescent="0.2">
      <c r="B32" s="95" t="s">
        <v>151</v>
      </c>
      <c r="C32" s="94"/>
    </row>
    <row r="33" spans="2:3" ht="13.5" x14ac:dyDescent="0.2">
      <c r="B33" s="95" t="s">
        <v>153</v>
      </c>
      <c r="C33" s="94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25"/>
  <sheetViews>
    <sheetView showGridLines="0" workbookViewId="0">
      <selection activeCell="C29" sqref="C2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1" t="s">
        <v>140</v>
      </c>
      <c r="C1" s="71"/>
      <c r="D1" s="71"/>
      <c r="E1" s="38" t="s">
        <v>0</v>
      </c>
      <c r="F1" s="39">
        <f>'Notas de Disciplina Financiera'!D1</f>
        <v>2024</v>
      </c>
    </row>
    <row r="2" spans="1:6" ht="10.15" x14ac:dyDescent="0.2">
      <c r="B2" s="71" t="s">
        <v>1</v>
      </c>
      <c r="C2" s="71"/>
      <c r="D2" s="71"/>
      <c r="E2" s="38" t="s">
        <v>2</v>
      </c>
      <c r="F2" s="39" t="str">
        <f>'Notas de Disciplina Financiera'!D2</f>
        <v>Trimestral</v>
      </c>
    </row>
    <row r="3" spans="1:6" ht="10.15" x14ac:dyDescent="0.2">
      <c r="B3" s="71" t="s">
        <v>141</v>
      </c>
      <c r="C3" s="71"/>
      <c r="D3" s="71"/>
      <c r="E3" s="38" t="s">
        <v>4</v>
      </c>
      <c r="F3" s="39">
        <f>'Notas de Disciplina Financiera'!D3</f>
        <v>2</v>
      </c>
    </row>
    <row r="5" spans="1:6" ht="10.15" x14ac:dyDescent="0.2">
      <c r="B5" s="41"/>
      <c r="C5" s="41" t="s">
        <v>10</v>
      </c>
    </row>
    <row r="7" spans="1:6" ht="10.15" x14ac:dyDescent="0.2">
      <c r="B7" s="1" t="s">
        <v>21</v>
      </c>
    </row>
    <row r="8" spans="1:6" ht="10.15" x14ac:dyDescent="0.2">
      <c r="B8" s="43" t="s">
        <v>22</v>
      </c>
    </row>
    <row r="9" spans="1:6" ht="10.15" x14ac:dyDescent="0.2">
      <c r="A9" s="40"/>
    </row>
    <row r="13" spans="1:6" x14ac:dyDescent="0.2">
      <c r="C13" s="41" t="s">
        <v>144</v>
      </c>
    </row>
    <row r="16" spans="1:6" ht="10.15" x14ac:dyDescent="0.2">
      <c r="B16" s="1" t="s">
        <v>147</v>
      </c>
      <c r="C16" s="68"/>
    </row>
    <row r="17" spans="3:6" ht="10.15" x14ac:dyDescent="0.2">
      <c r="C17" s="67"/>
    </row>
    <row r="23" spans="3:6" ht="13.5" x14ac:dyDescent="0.2">
      <c r="C23" s="95" t="s">
        <v>148</v>
      </c>
      <c r="D23" s="93" t="s">
        <v>149</v>
      </c>
      <c r="E23" s="93"/>
      <c r="F23" s="93"/>
    </row>
    <row r="24" spans="3:6" ht="13.5" x14ac:dyDescent="0.2">
      <c r="C24" s="95" t="s">
        <v>150</v>
      </c>
      <c r="D24" s="93" t="s">
        <v>151</v>
      </c>
      <c r="E24" s="93"/>
      <c r="F24" s="93"/>
    </row>
    <row r="25" spans="3:6" ht="13.5" x14ac:dyDescent="0.2">
      <c r="C25" s="95" t="s">
        <v>152</v>
      </c>
      <c r="D25" s="93" t="s">
        <v>153</v>
      </c>
      <c r="E25" s="93"/>
      <c r="F25" s="93"/>
    </row>
  </sheetData>
  <mergeCells count="6">
    <mergeCell ref="D25:F25"/>
    <mergeCell ref="B1:D1"/>
    <mergeCell ref="B2:D2"/>
    <mergeCell ref="B3:D3"/>
    <mergeCell ref="D23:F23"/>
    <mergeCell ref="D24:F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73"/>
  <sheetViews>
    <sheetView showGridLines="0" topLeftCell="A157" zoomScaleNormal="100" workbookViewId="0">
      <selection activeCell="C178" sqref="C178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1" t="s">
        <v>140</v>
      </c>
      <c r="C1" s="71"/>
      <c r="D1" s="71"/>
      <c r="E1" s="38" t="s">
        <v>0</v>
      </c>
      <c r="F1" s="39">
        <f>'Notas de Disciplina Financiera'!D1</f>
        <v>2024</v>
      </c>
    </row>
    <row r="2" spans="1:9" x14ac:dyDescent="0.2">
      <c r="B2" s="71" t="s">
        <v>1</v>
      </c>
      <c r="C2" s="71"/>
      <c r="D2" s="71"/>
      <c r="E2" s="38" t="s">
        <v>2</v>
      </c>
      <c r="F2" s="39" t="str">
        <f>'Notas de Disciplina Financiera'!D2</f>
        <v>Trimestral</v>
      </c>
    </row>
    <row r="3" spans="1:9" x14ac:dyDescent="0.2">
      <c r="B3" s="71" t="s">
        <v>141</v>
      </c>
      <c r="C3" s="71"/>
      <c r="D3" s="71"/>
      <c r="E3" s="38" t="s">
        <v>4</v>
      </c>
      <c r="F3" s="39">
        <f>'Notas de Disciplina Financiera'!D3</f>
        <v>2</v>
      </c>
    </row>
    <row r="5" spans="1:9" x14ac:dyDescent="0.2">
      <c r="B5" s="41" t="s">
        <v>23</v>
      </c>
    </row>
    <row r="6" spans="1:9" x14ac:dyDescent="0.2">
      <c r="B6" s="77" t="str">
        <f>B1</f>
        <v>Instituto Salmantino para las Personas con Discapacidad</v>
      </c>
      <c r="C6" s="77"/>
      <c r="D6" s="77"/>
      <c r="E6" s="77"/>
      <c r="F6" s="77"/>
      <c r="G6" s="77"/>
      <c r="H6" s="77"/>
      <c r="I6" s="77"/>
    </row>
    <row r="7" spans="1:9" x14ac:dyDescent="0.2">
      <c r="B7" s="72" t="s">
        <v>24</v>
      </c>
      <c r="C7" s="72"/>
      <c r="D7" s="72"/>
      <c r="E7" s="72"/>
      <c r="F7" s="72"/>
      <c r="G7" s="72"/>
      <c r="H7" s="72"/>
      <c r="I7" s="72"/>
    </row>
    <row r="8" spans="1:9" x14ac:dyDescent="0.2">
      <c r="B8" s="72" t="s">
        <v>25</v>
      </c>
      <c r="C8" s="72"/>
      <c r="D8" s="72"/>
      <c r="E8" s="72"/>
      <c r="F8" s="72"/>
      <c r="G8" s="72"/>
      <c r="H8" s="72"/>
      <c r="I8" s="72"/>
    </row>
    <row r="9" spans="1:9" x14ac:dyDescent="0.2">
      <c r="B9" s="72" t="str">
        <f>B3</f>
        <v xml:space="preserve">Correspondiente del 01 de Enero al 30 de Junio </v>
      </c>
      <c r="C9" s="72"/>
      <c r="D9" s="72"/>
      <c r="E9" s="72"/>
      <c r="F9" s="72"/>
      <c r="G9" s="72"/>
      <c r="H9" s="72"/>
      <c r="I9" s="72"/>
    </row>
    <row r="10" spans="1:9" x14ac:dyDescent="0.2">
      <c r="B10" s="73" t="s">
        <v>26</v>
      </c>
      <c r="C10" s="73"/>
      <c r="D10" s="73"/>
      <c r="E10" s="73"/>
      <c r="F10" s="73"/>
      <c r="G10" s="73"/>
      <c r="H10" s="73"/>
      <c r="I10" s="73"/>
    </row>
    <row r="11" spans="1:9" x14ac:dyDescent="0.2">
      <c r="B11" s="9"/>
      <c r="C11" s="9"/>
      <c r="D11" s="74" t="s">
        <v>27</v>
      </c>
      <c r="E11" s="75"/>
      <c r="F11" s="75"/>
      <c r="G11" s="75"/>
      <c r="H11" s="76"/>
      <c r="I11" s="9"/>
    </row>
    <row r="12" spans="1:9" ht="56.25" customHeight="1" x14ac:dyDescent="0.2">
      <c r="B12" s="8" t="s">
        <v>28</v>
      </c>
      <c r="C12" s="8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8" t="s">
        <v>35</v>
      </c>
    </row>
    <row r="13" spans="1:9" x14ac:dyDescent="0.2">
      <c r="A13" s="40"/>
      <c r="B13" s="13" t="s">
        <v>36</v>
      </c>
      <c r="C13" s="92">
        <f>C14+C22+C32+C52+C62+C78</f>
        <v>5645810.6699999999</v>
      </c>
      <c r="D13" s="3">
        <v>0</v>
      </c>
      <c r="E13" s="3">
        <v>0</v>
      </c>
      <c r="F13" s="3">
        <v>0</v>
      </c>
      <c r="G13" s="3">
        <v>0</v>
      </c>
      <c r="H13" s="3">
        <f>C13+D13</f>
        <v>5645810.6699999999</v>
      </c>
      <c r="I13" s="3">
        <f>+H13</f>
        <v>5645810.6699999999</v>
      </c>
    </row>
    <row r="14" spans="1:9" x14ac:dyDescent="0.2">
      <c r="B14" s="17" t="s">
        <v>37</v>
      </c>
      <c r="C14" s="91">
        <f>SUM(C15:C21)</f>
        <v>4770146.17</v>
      </c>
      <c r="D14" s="3">
        <v>0</v>
      </c>
      <c r="E14" s="3">
        <v>0</v>
      </c>
      <c r="F14" s="3">
        <v>0</v>
      </c>
      <c r="G14" s="3">
        <v>0</v>
      </c>
      <c r="H14" s="3">
        <f>C14+D14</f>
        <v>4770146.17</v>
      </c>
      <c r="I14" s="3">
        <f>+H14</f>
        <v>4770146.17</v>
      </c>
    </row>
    <row r="15" spans="1:9" x14ac:dyDescent="0.2">
      <c r="B15" s="16" t="s">
        <v>38</v>
      </c>
      <c r="C15" s="4">
        <v>4770146.17</v>
      </c>
      <c r="D15" s="4">
        <v>0</v>
      </c>
      <c r="E15" s="4">
        <v>0</v>
      </c>
      <c r="F15" s="4">
        <v>0</v>
      </c>
      <c r="G15" s="4">
        <v>0</v>
      </c>
      <c r="H15" s="4">
        <f>+C15+D15</f>
        <v>4770146.17</v>
      </c>
      <c r="I15" s="4">
        <f>+H15</f>
        <v>4770146.17</v>
      </c>
    </row>
    <row r="16" spans="1:9" x14ac:dyDescent="0.2">
      <c r="B16" s="16" t="s">
        <v>39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0">+C16+D16</f>
        <v>0</v>
      </c>
      <c r="I16" s="4">
        <v>0</v>
      </c>
    </row>
    <row r="17" spans="2:9" x14ac:dyDescent="0.2">
      <c r="B17" s="16" t="s">
        <v>40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f t="shared" si="0"/>
        <v>0</v>
      </c>
      <c r="I17" s="4">
        <v>0</v>
      </c>
    </row>
    <row r="18" spans="2:9" x14ac:dyDescent="0.2">
      <c r="B18" s="16" t="s">
        <v>41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f t="shared" si="0"/>
        <v>0</v>
      </c>
      <c r="I18" s="4">
        <v>0</v>
      </c>
    </row>
    <row r="19" spans="2:9" x14ac:dyDescent="0.2">
      <c r="B19" s="16" t="s">
        <v>42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f t="shared" si="0"/>
        <v>0</v>
      </c>
      <c r="I19" s="4">
        <v>0</v>
      </c>
    </row>
    <row r="20" spans="2:9" x14ac:dyDescent="0.2">
      <c r="B20" s="16" t="s">
        <v>43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0"/>
        <v>0</v>
      </c>
      <c r="I20" s="4">
        <v>0</v>
      </c>
    </row>
    <row r="21" spans="2:9" x14ac:dyDescent="0.2">
      <c r="B21" s="16" t="s">
        <v>44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0"/>
        <v>0</v>
      </c>
      <c r="I21" s="4">
        <v>0</v>
      </c>
    </row>
    <row r="22" spans="2:9" x14ac:dyDescent="0.2">
      <c r="B22" s="17" t="s">
        <v>45</v>
      </c>
      <c r="C22" s="3">
        <f t="shared" ref="C22" si="1">SUM(C23:C31)</f>
        <v>382702.5</v>
      </c>
      <c r="D22" s="3">
        <v>0</v>
      </c>
      <c r="E22" s="3">
        <v>0</v>
      </c>
      <c r="F22" s="3">
        <v>0</v>
      </c>
      <c r="G22" s="3">
        <v>0</v>
      </c>
      <c r="H22" s="3">
        <f>C22+D22</f>
        <v>382702.5</v>
      </c>
      <c r="I22" s="3">
        <f>+H22</f>
        <v>382702.5</v>
      </c>
    </row>
    <row r="23" spans="2:9" x14ac:dyDescent="0.2">
      <c r="B23" s="16" t="s">
        <v>46</v>
      </c>
      <c r="C23" s="4">
        <v>101300</v>
      </c>
      <c r="D23" s="4">
        <v>0</v>
      </c>
      <c r="E23" s="4">
        <v>0</v>
      </c>
      <c r="F23" s="4">
        <v>0</v>
      </c>
      <c r="G23" s="4">
        <v>0</v>
      </c>
      <c r="H23" s="4">
        <f>+C23+D23</f>
        <v>101300</v>
      </c>
      <c r="I23" s="4">
        <f>+H23</f>
        <v>101300</v>
      </c>
    </row>
    <row r="24" spans="2:9" x14ac:dyDescent="0.2">
      <c r="B24" s="16" t="s">
        <v>47</v>
      </c>
      <c r="C24" s="4">
        <v>4000</v>
      </c>
      <c r="D24" s="4">
        <v>0</v>
      </c>
      <c r="E24" s="4">
        <v>0</v>
      </c>
      <c r="F24" s="4">
        <v>0</v>
      </c>
      <c r="G24" s="4">
        <v>0</v>
      </c>
      <c r="H24" s="4">
        <f t="shared" ref="H24:H41" si="2">+C24+D24</f>
        <v>4000</v>
      </c>
      <c r="I24" s="4">
        <f t="shared" ref="I24:I31" si="3">+H24</f>
        <v>4000</v>
      </c>
    </row>
    <row r="25" spans="2:9" x14ac:dyDescent="0.2">
      <c r="B25" s="16" t="s">
        <v>48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2"/>
        <v>0</v>
      </c>
      <c r="I25" s="4">
        <f t="shared" si="3"/>
        <v>0</v>
      </c>
    </row>
    <row r="26" spans="2:9" x14ac:dyDescent="0.2">
      <c r="B26" s="16" t="s">
        <v>49</v>
      </c>
      <c r="C26" s="4">
        <v>48000</v>
      </c>
      <c r="D26" s="4">
        <v>0</v>
      </c>
      <c r="E26" s="4">
        <v>0</v>
      </c>
      <c r="F26" s="4">
        <v>0</v>
      </c>
      <c r="G26" s="4">
        <v>0</v>
      </c>
      <c r="H26" s="4">
        <f t="shared" si="2"/>
        <v>48000</v>
      </c>
      <c r="I26" s="4">
        <f t="shared" si="3"/>
        <v>48000</v>
      </c>
    </row>
    <row r="27" spans="2:9" x14ac:dyDescent="0.2">
      <c r="B27" s="16" t="s">
        <v>50</v>
      </c>
      <c r="C27" s="4">
        <v>32000</v>
      </c>
      <c r="D27" s="4">
        <v>0</v>
      </c>
      <c r="E27" s="4">
        <v>0</v>
      </c>
      <c r="F27" s="4">
        <v>0</v>
      </c>
      <c r="G27" s="4">
        <v>0</v>
      </c>
      <c r="H27" s="4">
        <f t="shared" si="2"/>
        <v>32000</v>
      </c>
      <c r="I27" s="4">
        <f t="shared" si="3"/>
        <v>32000</v>
      </c>
    </row>
    <row r="28" spans="2:9" x14ac:dyDescent="0.2">
      <c r="B28" s="16" t="s">
        <v>51</v>
      </c>
      <c r="C28" s="4">
        <v>100000</v>
      </c>
      <c r="D28" s="4">
        <v>0</v>
      </c>
      <c r="E28" s="4">
        <v>0</v>
      </c>
      <c r="F28" s="4">
        <v>0</v>
      </c>
      <c r="G28" s="4">
        <v>0</v>
      </c>
      <c r="H28" s="4">
        <f t="shared" si="2"/>
        <v>100000</v>
      </c>
      <c r="I28" s="4">
        <f t="shared" si="3"/>
        <v>100000</v>
      </c>
    </row>
    <row r="29" spans="2:9" x14ac:dyDescent="0.2">
      <c r="B29" s="16" t="s">
        <v>52</v>
      </c>
      <c r="C29" s="4">
        <v>47402.5</v>
      </c>
      <c r="D29" s="4">
        <v>0</v>
      </c>
      <c r="E29" s="4">
        <v>0</v>
      </c>
      <c r="F29" s="4">
        <v>0</v>
      </c>
      <c r="G29" s="4">
        <v>0</v>
      </c>
      <c r="H29" s="4">
        <f t="shared" si="2"/>
        <v>47402.5</v>
      </c>
      <c r="I29" s="4">
        <f t="shared" si="3"/>
        <v>47402.5</v>
      </c>
    </row>
    <row r="30" spans="2:9" x14ac:dyDescent="0.2">
      <c r="B30" s="16" t="s">
        <v>53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2"/>
        <v>0</v>
      </c>
      <c r="I30" s="4">
        <f t="shared" si="3"/>
        <v>0</v>
      </c>
    </row>
    <row r="31" spans="2:9" x14ac:dyDescent="0.2">
      <c r="B31" s="16" t="s">
        <v>54</v>
      </c>
      <c r="C31" s="4">
        <v>50000</v>
      </c>
      <c r="D31" s="4">
        <v>0</v>
      </c>
      <c r="E31" s="4">
        <v>0</v>
      </c>
      <c r="F31" s="4">
        <v>0</v>
      </c>
      <c r="G31" s="4">
        <v>0</v>
      </c>
      <c r="H31" s="4">
        <f t="shared" si="2"/>
        <v>50000</v>
      </c>
      <c r="I31" s="4">
        <f t="shared" si="3"/>
        <v>50000</v>
      </c>
    </row>
    <row r="32" spans="2:9" x14ac:dyDescent="0.2">
      <c r="B32" s="17" t="s">
        <v>55</v>
      </c>
      <c r="C32" s="3">
        <f t="shared" ref="C32" si="4">SUM(C33:C41)</f>
        <v>492962</v>
      </c>
      <c r="D32" s="3">
        <v>0</v>
      </c>
      <c r="E32" s="3">
        <v>0</v>
      </c>
      <c r="F32" s="3">
        <v>0</v>
      </c>
      <c r="G32" s="3">
        <v>0</v>
      </c>
      <c r="H32" s="3">
        <f>C32+D32</f>
        <v>492962</v>
      </c>
      <c r="I32" s="3">
        <f>+H32</f>
        <v>492962</v>
      </c>
    </row>
    <row r="33" spans="2:9" x14ac:dyDescent="0.2">
      <c r="B33" s="16" t="s">
        <v>56</v>
      </c>
      <c r="C33" s="4">
        <v>46500</v>
      </c>
      <c r="D33" s="4">
        <v>0</v>
      </c>
      <c r="E33" s="4">
        <v>0</v>
      </c>
      <c r="F33" s="4">
        <v>0</v>
      </c>
      <c r="G33" s="4">
        <v>0</v>
      </c>
      <c r="H33" s="4">
        <f t="shared" si="2"/>
        <v>46500</v>
      </c>
      <c r="I33" s="4">
        <f>+H33</f>
        <v>46500</v>
      </c>
    </row>
    <row r="34" spans="2:9" x14ac:dyDescent="0.2">
      <c r="B34" s="16" t="s">
        <v>57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f t="shared" si="2"/>
        <v>0</v>
      </c>
      <c r="I34" s="4">
        <f t="shared" ref="I34:I41" si="5">+H34</f>
        <v>0</v>
      </c>
    </row>
    <row r="35" spans="2:9" x14ac:dyDescent="0.2">
      <c r="B35" s="16" t="s">
        <v>58</v>
      </c>
      <c r="C35" s="4">
        <v>66000</v>
      </c>
      <c r="D35" s="4">
        <v>0</v>
      </c>
      <c r="E35" s="4">
        <v>0</v>
      </c>
      <c r="F35" s="4">
        <v>0</v>
      </c>
      <c r="G35" s="4">
        <v>0</v>
      </c>
      <c r="H35" s="4">
        <f t="shared" si="2"/>
        <v>66000</v>
      </c>
      <c r="I35" s="4">
        <f t="shared" si="5"/>
        <v>66000</v>
      </c>
    </row>
    <row r="36" spans="2:9" x14ac:dyDescent="0.2">
      <c r="B36" s="16" t="s">
        <v>59</v>
      </c>
      <c r="C36" s="4">
        <v>66000</v>
      </c>
      <c r="D36" s="4">
        <v>0</v>
      </c>
      <c r="E36" s="4">
        <v>0</v>
      </c>
      <c r="F36" s="4">
        <v>0</v>
      </c>
      <c r="G36" s="4">
        <v>0</v>
      </c>
      <c r="H36" s="4">
        <f t="shared" si="2"/>
        <v>66000</v>
      </c>
      <c r="I36" s="4">
        <f t="shared" si="5"/>
        <v>66000</v>
      </c>
    </row>
    <row r="37" spans="2:9" x14ac:dyDescent="0.2">
      <c r="B37" s="16" t="s">
        <v>60</v>
      </c>
      <c r="C37" s="4">
        <v>88000</v>
      </c>
      <c r="D37" s="4">
        <v>0</v>
      </c>
      <c r="E37" s="4">
        <v>0</v>
      </c>
      <c r="F37" s="4">
        <v>0</v>
      </c>
      <c r="G37" s="4">
        <v>0</v>
      </c>
      <c r="H37" s="4">
        <f t="shared" si="2"/>
        <v>88000</v>
      </c>
      <c r="I37" s="4">
        <f t="shared" si="5"/>
        <v>88000</v>
      </c>
    </row>
    <row r="38" spans="2:9" x14ac:dyDescent="0.2">
      <c r="B38" s="16" t="s">
        <v>61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f t="shared" si="2"/>
        <v>0</v>
      </c>
      <c r="I38" s="4">
        <f t="shared" si="5"/>
        <v>0</v>
      </c>
    </row>
    <row r="39" spans="2:9" x14ac:dyDescent="0.2">
      <c r="B39" s="16" t="s">
        <v>62</v>
      </c>
      <c r="C39" s="4">
        <v>9500</v>
      </c>
      <c r="D39" s="4">
        <v>0</v>
      </c>
      <c r="E39" s="4">
        <v>0</v>
      </c>
      <c r="F39" s="4">
        <v>0</v>
      </c>
      <c r="G39" s="4">
        <v>0</v>
      </c>
      <c r="H39" s="4">
        <f t="shared" si="2"/>
        <v>9500</v>
      </c>
      <c r="I39" s="4">
        <f t="shared" si="5"/>
        <v>9500</v>
      </c>
    </row>
    <row r="40" spans="2:9" x14ac:dyDescent="0.2">
      <c r="B40" s="16" t="s">
        <v>63</v>
      </c>
      <c r="C40" s="4">
        <v>102200</v>
      </c>
      <c r="D40" s="4">
        <v>0</v>
      </c>
      <c r="E40" s="4">
        <v>0</v>
      </c>
      <c r="F40" s="4">
        <v>0</v>
      </c>
      <c r="G40" s="4">
        <v>0</v>
      </c>
      <c r="H40" s="4">
        <f t="shared" si="2"/>
        <v>102200</v>
      </c>
      <c r="I40" s="4">
        <f t="shared" si="5"/>
        <v>102200</v>
      </c>
    </row>
    <row r="41" spans="2:9" x14ac:dyDescent="0.2">
      <c r="B41" s="16" t="s">
        <v>64</v>
      </c>
      <c r="C41" s="4">
        <v>114762</v>
      </c>
      <c r="D41" s="4">
        <v>0</v>
      </c>
      <c r="E41" s="4">
        <v>0</v>
      </c>
      <c r="F41" s="4">
        <v>0</v>
      </c>
      <c r="G41" s="4">
        <v>0</v>
      </c>
      <c r="H41" s="4">
        <f t="shared" si="2"/>
        <v>114762</v>
      </c>
      <c r="I41" s="4">
        <f t="shared" si="5"/>
        <v>114762</v>
      </c>
    </row>
    <row r="42" spans="2:9" x14ac:dyDescent="0.2">
      <c r="B42" s="17" t="s">
        <v>65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68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69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75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16" t="s">
        <v>76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77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78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79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81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82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83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84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85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87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88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89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97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101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109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45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49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58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79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85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88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4" spans="2:9" x14ac:dyDescent="0.2">
      <c r="B164" s="1" t="s">
        <v>147</v>
      </c>
    </row>
    <row r="171" spans="2:9" ht="13.5" x14ac:dyDescent="0.2">
      <c r="B171" s="95" t="s">
        <v>148</v>
      </c>
      <c r="C171" s="93" t="s">
        <v>149</v>
      </c>
      <c r="D171" s="93"/>
      <c r="E171" s="93"/>
    </row>
    <row r="172" spans="2:9" ht="13.5" x14ac:dyDescent="0.2">
      <c r="B172" s="95" t="s">
        <v>150</v>
      </c>
      <c r="C172" s="93" t="s">
        <v>151</v>
      </c>
      <c r="D172" s="93"/>
      <c r="E172" s="93"/>
    </row>
    <row r="173" spans="2:9" ht="13.5" x14ac:dyDescent="0.2">
      <c r="B173" s="95" t="s">
        <v>152</v>
      </c>
      <c r="C173" s="93" t="s">
        <v>153</v>
      </c>
      <c r="D173" s="93"/>
      <c r="E173" s="93"/>
    </row>
  </sheetData>
  <protectedRanges>
    <protectedRange sqref="C87:I87 D13:G13 I13:I14" name="Rango1_2"/>
    <protectedRange sqref="C13" name="Rango1_2_1"/>
    <protectedRange sqref="H13:H14 H22 H32" name="Rango1_2_2"/>
  </protectedRanges>
  <mergeCells count="12">
    <mergeCell ref="C171:E171"/>
    <mergeCell ref="C172:E172"/>
    <mergeCell ref="C173:E173"/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41"/>
  <sheetViews>
    <sheetView showGridLines="0" workbookViewId="0">
      <selection activeCell="C36" sqref="C3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1" t="s">
        <v>140</v>
      </c>
      <c r="C1" s="71"/>
      <c r="D1" s="71"/>
      <c r="E1" s="38" t="s">
        <v>0</v>
      </c>
      <c r="F1" s="39">
        <f>'Notas de Disciplina Financiera'!D1</f>
        <v>2024</v>
      </c>
    </row>
    <row r="2" spans="1:6" x14ac:dyDescent="0.2">
      <c r="B2" s="71" t="s">
        <v>1</v>
      </c>
      <c r="C2" s="71"/>
      <c r="D2" s="71"/>
      <c r="E2" s="38" t="s">
        <v>2</v>
      </c>
      <c r="F2" s="39" t="str">
        <f>'Notas de Disciplina Financiera'!D2</f>
        <v>Trimestral</v>
      </c>
    </row>
    <row r="3" spans="1:6" x14ac:dyDescent="0.2">
      <c r="B3" s="71" t="s">
        <v>141</v>
      </c>
      <c r="C3" s="71"/>
      <c r="D3" s="71"/>
      <c r="E3" s="38" t="s">
        <v>4</v>
      </c>
      <c r="F3" s="39">
        <f>'Notas de Disciplina Financiera'!D3</f>
        <v>2</v>
      </c>
    </row>
    <row r="5" spans="1:6" ht="12" thickBot="1" x14ac:dyDescent="0.25">
      <c r="C5" s="41" t="s">
        <v>111</v>
      </c>
    </row>
    <row r="6" spans="1:6" x14ac:dyDescent="0.2">
      <c r="B6" s="80" t="str">
        <f>B1</f>
        <v>Instituto Salmantino para las Personas con Discapacidad</v>
      </c>
      <c r="C6" s="81"/>
      <c r="D6" s="81"/>
      <c r="E6" s="81"/>
      <c r="F6" s="82"/>
    </row>
    <row r="7" spans="1:6" x14ac:dyDescent="0.2">
      <c r="B7" s="83" t="s">
        <v>112</v>
      </c>
      <c r="C7" s="84"/>
      <c r="D7" s="84"/>
      <c r="E7" s="84"/>
      <c r="F7" s="85"/>
    </row>
    <row r="8" spans="1:6" x14ac:dyDescent="0.2">
      <c r="B8" s="86" t="s">
        <v>142</v>
      </c>
      <c r="C8" s="87"/>
      <c r="D8" s="87"/>
      <c r="E8" s="87"/>
      <c r="F8" s="88"/>
    </row>
    <row r="9" spans="1:6" ht="22.5" x14ac:dyDescent="0.2">
      <c r="B9" s="78" t="s">
        <v>113</v>
      </c>
      <c r="C9" s="79" t="s">
        <v>114</v>
      </c>
      <c r="D9" s="65" t="s">
        <v>115</v>
      </c>
      <c r="E9" s="65" t="s">
        <v>116</v>
      </c>
      <c r="F9" s="66" t="s">
        <v>117</v>
      </c>
    </row>
    <row r="10" spans="1:6" x14ac:dyDescent="0.2">
      <c r="A10" s="40"/>
      <c r="B10" s="78"/>
      <c r="C10" s="79"/>
      <c r="D10" s="65" t="s">
        <v>118</v>
      </c>
      <c r="E10" s="65" t="s">
        <v>119</v>
      </c>
      <c r="F10" s="66" t="s">
        <v>120</v>
      </c>
    </row>
    <row r="11" spans="1:6" x14ac:dyDescent="0.2">
      <c r="B11" s="50"/>
      <c r="C11" s="51" t="s">
        <v>121</v>
      </c>
      <c r="D11" s="52">
        <f>SUM(D12:D20)</f>
        <v>56767.69</v>
      </c>
      <c r="E11" s="52">
        <f t="shared" ref="E11:F11" si="0">SUM(E12:E20)</f>
        <v>0</v>
      </c>
      <c r="F11" s="53">
        <f>SUM(F12:F20)</f>
        <v>56767.69</v>
      </c>
    </row>
    <row r="12" spans="1:6" x14ac:dyDescent="0.2">
      <c r="B12" s="54">
        <v>1000</v>
      </c>
      <c r="C12" s="55" t="s">
        <v>122</v>
      </c>
      <c r="D12" s="56">
        <v>56767.69</v>
      </c>
      <c r="E12" s="56">
        <v>0</v>
      </c>
      <c r="F12" s="56">
        <v>56767.69</v>
      </c>
    </row>
    <row r="13" spans="1:6" x14ac:dyDescent="0.2">
      <c r="B13" s="54">
        <v>2000</v>
      </c>
      <c r="C13" s="55" t="s">
        <v>123</v>
      </c>
      <c r="D13" s="56">
        <v>0</v>
      </c>
      <c r="E13" s="56">
        <v>0</v>
      </c>
      <c r="F13" s="57">
        <v>0</v>
      </c>
    </row>
    <row r="14" spans="1:6" x14ac:dyDescent="0.2">
      <c r="B14" s="54">
        <v>3000</v>
      </c>
      <c r="C14" s="55" t="s">
        <v>124</v>
      </c>
      <c r="D14" s="56">
        <v>0</v>
      </c>
      <c r="E14" s="56">
        <v>0</v>
      </c>
      <c r="F14" s="57">
        <v>0</v>
      </c>
    </row>
    <row r="15" spans="1:6" x14ac:dyDescent="0.2">
      <c r="B15" s="54">
        <v>4000</v>
      </c>
      <c r="C15" s="55" t="s">
        <v>125</v>
      </c>
      <c r="D15" s="56">
        <v>0</v>
      </c>
      <c r="E15" s="56">
        <v>0</v>
      </c>
      <c r="F15" s="57">
        <v>0</v>
      </c>
    </row>
    <row r="16" spans="1:6" x14ac:dyDescent="0.2">
      <c r="B16" s="54">
        <v>5000</v>
      </c>
      <c r="C16" s="55" t="s">
        <v>126</v>
      </c>
      <c r="D16" s="56">
        <v>0</v>
      </c>
      <c r="E16" s="56">
        <v>0</v>
      </c>
      <c r="F16" s="57">
        <v>0</v>
      </c>
    </row>
    <row r="17" spans="2:6" x14ac:dyDescent="0.2">
      <c r="B17" s="54">
        <v>6000</v>
      </c>
      <c r="C17" s="55" t="s">
        <v>127</v>
      </c>
      <c r="D17" s="56">
        <v>0</v>
      </c>
      <c r="E17" s="56">
        <v>0</v>
      </c>
      <c r="F17" s="57">
        <v>0</v>
      </c>
    </row>
    <row r="18" spans="2:6" x14ac:dyDescent="0.2">
      <c r="B18" s="54">
        <v>7000</v>
      </c>
      <c r="C18" s="55" t="s">
        <v>128</v>
      </c>
      <c r="D18" s="56">
        <v>0</v>
      </c>
      <c r="E18" s="56">
        <v>0</v>
      </c>
      <c r="F18" s="57">
        <v>0</v>
      </c>
    </row>
    <row r="19" spans="2:6" x14ac:dyDescent="0.2">
      <c r="B19" s="54">
        <v>8000</v>
      </c>
      <c r="C19" s="55" t="s">
        <v>129</v>
      </c>
      <c r="D19" s="56">
        <v>0</v>
      </c>
      <c r="E19" s="56">
        <v>0</v>
      </c>
      <c r="F19" s="57">
        <v>0</v>
      </c>
    </row>
    <row r="20" spans="2:6" x14ac:dyDescent="0.2">
      <c r="B20" s="54">
        <v>9000</v>
      </c>
      <c r="C20" s="55" t="s">
        <v>130</v>
      </c>
      <c r="D20" s="56">
        <v>0</v>
      </c>
      <c r="E20" s="56">
        <v>0</v>
      </c>
      <c r="F20" s="57">
        <v>0</v>
      </c>
    </row>
    <row r="21" spans="2:6" x14ac:dyDescent="0.2">
      <c r="B21" s="54"/>
      <c r="C21" s="58" t="s">
        <v>131</v>
      </c>
      <c r="D21" s="59">
        <f>SUM(D22:D30)</f>
        <v>0</v>
      </c>
      <c r="E21" s="59">
        <f t="shared" ref="E21:F21" si="1">SUM(E22:E30)</f>
        <v>0</v>
      </c>
      <c r="F21" s="60">
        <f t="shared" si="1"/>
        <v>0</v>
      </c>
    </row>
    <row r="22" spans="2:6" x14ac:dyDescent="0.2">
      <c r="B22" s="54">
        <v>1000</v>
      </c>
      <c r="C22" s="55" t="s">
        <v>122</v>
      </c>
      <c r="D22" s="56">
        <v>0</v>
      </c>
      <c r="E22" s="56">
        <v>0</v>
      </c>
      <c r="F22" s="57">
        <v>0</v>
      </c>
    </row>
    <row r="23" spans="2:6" x14ac:dyDescent="0.2">
      <c r="B23" s="54">
        <v>2000</v>
      </c>
      <c r="C23" s="55" t="s">
        <v>123</v>
      </c>
      <c r="D23" s="56">
        <v>0</v>
      </c>
      <c r="E23" s="56">
        <v>0</v>
      </c>
      <c r="F23" s="57">
        <v>0</v>
      </c>
    </row>
    <row r="24" spans="2:6" x14ac:dyDescent="0.2">
      <c r="B24" s="54">
        <v>3000</v>
      </c>
      <c r="C24" s="55" t="s">
        <v>124</v>
      </c>
      <c r="D24" s="56">
        <v>0</v>
      </c>
      <c r="E24" s="56">
        <v>0</v>
      </c>
      <c r="F24" s="57">
        <v>0</v>
      </c>
    </row>
    <row r="25" spans="2:6" x14ac:dyDescent="0.2">
      <c r="B25" s="54">
        <v>4000</v>
      </c>
      <c r="C25" s="55" t="s">
        <v>125</v>
      </c>
      <c r="D25" s="56">
        <v>0</v>
      </c>
      <c r="E25" s="56">
        <v>0</v>
      </c>
      <c r="F25" s="57">
        <v>0</v>
      </c>
    </row>
    <row r="26" spans="2:6" x14ac:dyDescent="0.2">
      <c r="B26" s="54">
        <v>5000</v>
      </c>
      <c r="C26" s="55" t="s">
        <v>126</v>
      </c>
      <c r="D26" s="56">
        <v>0</v>
      </c>
      <c r="E26" s="56">
        <v>0</v>
      </c>
      <c r="F26" s="57">
        <v>0</v>
      </c>
    </row>
    <row r="27" spans="2:6" x14ac:dyDescent="0.2">
      <c r="B27" s="54">
        <v>6000</v>
      </c>
      <c r="C27" s="55" t="s">
        <v>127</v>
      </c>
      <c r="D27" s="56">
        <v>0</v>
      </c>
      <c r="E27" s="56">
        <v>0</v>
      </c>
      <c r="F27" s="57">
        <v>0</v>
      </c>
    </row>
    <row r="28" spans="2:6" x14ac:dyDescent="0.2">
      <c r="B28" s="54">
        <v>7000</v>
      </c>
      <c r="C28" s="55" t="s">
        <v>128</v>
      </c>
      <c r="D28" s="56">
        <v>0</v>
      </c>
      <c r="E28" s="56">
        <v>0</v>
      </c>
      <c r="F28" s="57">
        <v>0</v>
      </c>
    </row>
    <row r="29" spans="2:6" x14ac:dyDescent="0.2">
      <c r="B29" s="54">
        <v>8000</v>
      </c>
      <c r="C29" s="55" t="s">
        <v>129</v>
      </c>
      <c r="D29" s="56">
        <v>0</v>
      </c>
      <c r="E29" s="56">
        <v>0</v>
      </c>
      <c r="F29" s="57">
        <v>0</v>
      </c>
    </row>
    <row r="30" spans="2:6" x14ac:dyDescent="0.2">
      <c r="B30" s="61">
        <v>9000</v>
      </c>
      <c r="C30" s="62" t="s">
        <v>130</v>
      </c>
      <c r="D30" s="63">
        <v>0</v>
      </c>
      <c r="E30" s="63">
        <v>0</v>
      </c>
      <c r="F30" s="64">
        <v>0</v>
      </c>
    </row>
    <row r="31" spans="2:6" ht="12" thickBot="1" x14ac:dyDescent="0.25">
      <c r="B31" s="46"/>
      <c r="C31" s="47" t="s">
        <v>34</v>
      </c>
      <c r="D31" s="48">
        <f>D11+D21</f>
        <v>56767.69</v>
      </c>
      <c r="E31" s="48">
        <f t="shared" ref="E31:F31" si="2">E11+E21</f>
        <v>0</v>
      </c>
      <c r="F31" s="49">
        <f t="shared" si="2"/>
        <v>56767.69</v>
      </c>
    </row>
    <row r="33" spans="2:6" x14ac:dyDescent="0.2">
      <c r="C33" s="68"/>
    </row>
    <row r="34" spans="2:6" x14ac:dyDescent="0.2">
      <c r="B34" s="1" t="s">
        <v>147</v>
      </c>
      <c r="C34" s="67"/>
    </row>
    <row r="39" spans="2:6" ht="13.5" x14ac:dyDescent="0.2">
      <c r="C39" s="95" t="s">
        <v>148</v>
      </c>
      <c r="D39" s="93" t="s">
        <v>149</v>
      </c>
      <c r="E39" s="93"/>
      <c r="F39" s="93"/>
    </row>
    <row r="40" spans="2:6" ht="13.5" x14ac:dyDescent="0.2">
      <c r="C40" s="95" t="s">
        <v>150</v>
      </c>
      <c r="D40" s="93" t="s">
        <v>151</v>
      </c>
      <c r="E40" s="93"/>
      <c r="F40" s="93"/>
    </row>
    <row r="41" spans="2:6" ht="13.5" x14ac:dyDescent="0.2">
      <c r="C41" s="95" t="s">
        <v>152</v>
      </c>
      <c r="D41" s="93" t="s">
        <v>153</v>
      </c>
      <c r="E41" s="93"/>
      <c r="F41" s="93"/>
    </row>
  </sheetData>
  <mergeCells count="11">
    <mergeCell ref="D39:F39"/>
    <mergeCell ref="D40:F40"/>
    <mergeCell ref="D41:F41"/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25"/>
  <sheetViews>
    <sheetView showGridLines="0" workbookViewId="0">
      <selection activeCell="C24" sqref="C2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1" t="s">
        <v>140</v>
      </c>
      <c r="C1" s="71"/>
      <c r="D1" s="71"/>
      <c r="E1" s="38" t="s">
        <v>0</v>
      </c>
      <c r="F1" s="39">
        <f>'Notas de Disciplina Financiera'!D1</f>
        <v>2024</v>
      </c>
    </row>
    <row r="2" spans="1:6" ht="10.15" x14ac:dyDescent="0.2">
      <c r="B2" s="71" t="s">
        <v>1</v>
      </c>
      <c r="C2" s="71"/>
      <c r="D2" s="71"/>
      <c r="E2" s="38" t="s">
        <v>2</v>
      </c>
      <c r="F2" s="39" t="str">
        <f>'Notas de Disciplina Financiera'!D2</f>
        <v>Trimestral</v>
      </c>
    </row>
    <row r="3" spans="1:6" ht="10.15" x14ac:dyDescent="0.2">
      <c r="B3" s="71" t="s">
        <v>141</v>
      </c>
      <c r="C3" s="71"/>
      <c r="D3" s="71"/>
      <c r="E3" s="38" t="s">
        <v>4</v>
      </c>
      <c r="F3" s="39">
        <f>'Notas de Disciplina Financiera'!D3</f>
        <v>2</v>
      </c>
    </row>
    <row r="5" spans="1:6" ht="10.15" x14ac:dyDescent="0.2">
      <c r="B5" s="41"/>
      <c r="C5" s="41" t="s">
        <v>16</v>
      </c>
    </row>
    <row r="7" spans="1:6" ht="10.15" x14ac:dyDescent="0.2">
      <c r="B7" s="1" t="s">
        <v>132</v>
      </c>
    </row>
    <row r="8" spans="1:6" ht="10.15" x14ac:dyDescent="0.2">
      <c r="B8" s="43" t="s">
        <v>133</v>
      </c>
    </row>
    <row r="9" spans="1:6" ht="10.15" x14ac:dyDescent="0.2">
      <c r="A9" s="40"/>
      <c r="B9" s="45" t="s">
        <v>134</v>
      </c>
    </row>
    <row r="10" spans="1:6" ht="10.15" x14ac:dyDescent="0.2">
      <c r="B10" s="45" t="s">
        <v>135</v>
      </c>
    </row>
    <row r="13" spans="1:6" ht="10.15" x14ac:dyDescent="0.2">
      <c r="C13" s="68"/>
    </row>
    <row r="14" spans="1:6" ht="10.15" x14ac:dyDescent="0.2">
      <c r="C14" s="67"/>
    </row>
    <row r="15" spans="1:6" x14ac:dyDescent="0.2">
      <c r="C15" s="41" t="s">
        <v>143</v>
      </c>
    </row>
    <row r="18" spans="2:6" x14ac:dyDescent="0.2">
      <c r="B18" s="1" t="s">
        <v>147</v>
      </c>
    </row>
    <row r="23" spans="2:6" ht="13.5" x14ac:dyDescent="0.2">
      <c r="C23" s="95" t="s">
        <v>148</v>
      </c>
      <c r="D23" s="93" t="s">
        <v>149</v>
      </c>
      <c r="E23" s="93"/>
      <c r="F23" s="93"/>
    </row>
    <row r="24" spans="2:6" ht="13.5" x14ac:dyDescent="0.2">
      <c r="C24" s="95" t="s">
        <v>150</v>
      </c>
      <c r="D24" s="93" t="s">
        <v>151</v>
      </c>
      <c r="E24" s="93"/>
      <c r="F24" s="93"/>
    </row>
    <row r="25" spans="2:6" ht="13.5" x14ac:dyDescent="0.2">
      <c r="C25" s="95" t="s">
        <v>152</v>
      </c>
      <c r="D25" s="93" t="s">
        <v>153</v>
      </c>
      <c r="E25" s="93"/>
      <c r="F25" s="93"/>
    </row>
  </sheetData>
  <mergeCells count="6">
    <mergeCell ref="D25:F25"/>
    <mergeCell ref="B1:D1"/>
    <mergeCell ref="B2:D2"/>
    <mergeCell ref="B3:D3"/>
    <mergeCell ref="D23:F23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25"/>
  <sheetViews>
    <sheetView showGridLines="0" workbookViewId="0">
      <selection activeCell="C19" sqref="C1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1" t="s">
        <v>140</v>
      </c>
      <c r="C1" s="71"/>
      <c r="D1" s="71"/>
      <c r="E1" s="38" t="s">
        <v>0</v>
      </c>
      <c r="F1" s="39">
        <f>'Notas de Disciplina Financiera'!D1</f>
        <v>2024</v>
      </c>
    </row>
    <row r="2" spans="1:6" ht="10.15" x14ac:dyDescent="0.2">
      <c r="B2" s="71" t="s">
        <v>1</v>
      </c>
      <c r="C2" s="71"/>
      <c r="D2" s="71"/>
      <c r="E2" s="38" t="s">
        <v>2</v>
      </c>
      <c r="F2" s="39" t="str">
        <f>'Notas de Disciplina Financiera'!D2</f>
        <v>Trimestral</v>
      </c>
    </row>
    <row r="3" spans="1:6" ht="10.15" x14ac:dyDescent="0.2">
      <c r="B3" s="71" t="s">
        <v>141</v>
      </c>
      <c r="C3" s="71"/>
      <c r="D3" s="71"/>
      <c r="E3" s="38" t="s">
        <v>4</v>
      </c>
      <c r="F3" s="39">
        <f>'Notas de Disciplina Financiera'!D3</f>
        <v>2</v>
      </c>
    </row>
    <row r="5" spans="1:6" ht="10.15" x14ac:dyDescent="0.2">
      <c r="B5" s="41"/>
      <c r="C5" s="41" t="s">
        <v>18</v>
      </c>
    </row>
    <row r="7" spans="1:6" ht="10.15" x14ac:dyDescent="0.2">
      <c r="B7" s="1" t="s">
        <v>132</v>
      </c>
    </row>
    <row r="8" spans="1:6" ht="10.15" x14ac:dyDescent="0.2">
      <c r="B8" s="43" t="s">
        <v>136</v>
      </c>
    </row>
    <row r="9" spans="1:6" ht="10.15" x14ac:dyDescent="0.2">
      <c r="A9" s="40"/>
      <c r="B9" s="44" t="s">
        <v>137</v>
      </c>
    </row>
    <row r="10" spans="1:6" ht="10.15" x14ac:dyDescent="0.2">
      <c r="B10" s="44" t="s">
        <v>138</v>
      </c>
    </row>
    <row r="13" spans="1:6" ht="10.15" x14ac:dyDescent="0.2">
      <c r="C13" s="68"/>
    </row>
    <row r="14" spans="1:6" ht="10.15" x14ac:dyDescent="0.2">
      <c r="C14" s="41" t="s">
        <v>145</v>
      </c>
    </row>
    <row r="17" spans="2:6" x14ac:dyDescent="0.2">
      <c r="B17" s="1" t="s">
        <v>147</v>
      </c>
    </row>
    <row r="23" spans="2:6" ht="13.5" x14ac:dyDescent="0.2">
      <c r="C23" s="95" t="s">
        <v>148</v>
      </c>
      <c r="D23" s="93" t="s">
        <v>149</v>
      </c>
      <c r="E23" s="93"/>
      <c r="F23" s="93"/>
    </row>
    <row r="24" spans="2:6" ht="13.5" x14ac:dyDescent="0.2">
      <c r="C24" s="95" t="s">
        <v>150</v>
      </c>
      <c r="D24" s="93" t="s">
        <v>151</v>
      </c>
      <c r="E24" s="93"/>
      <c r="F24" s="93"/>
    </row>
    <row r="25" spans="2:6" ht="13.5" x14ac:dyDescent="0.2">
      <c r="C25" s="95" t="s">
        <v>152</v>
      </c>
      <c r="D25" s="93" t="s">
        <v>153</v>
      </c>
      <c r="E25" s="93"/>
      <c r="F25" s="93"/>
    </row>
  </sheetData>
  <mergeCells count="6">
    <mergeCell ref="D25:F25"/>
    <mergeCell ref="B1:D1"/>
    <mergeCell ref="B2:D2"/>
    <mergeCell ref="B3:D3"/>
    <mergeCell ref="D23:F23"/>
    <mergeCell ref="D24:F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24"/>
  <sheetViews>
    <sheetView showGridLines="0" workbookViewId="0">
      <selection activeCell="D19" sqref="D1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1" t="s">
        <v>140</v>
      </c>
      <c r="C1" s="71"/>
      <c r="D1" s="71"/>
      <c r="E1" s="38" t="s">
        <v>0</v>
      </c>
      <c r="F1" s="39">
        <f>'Notas de Disciplina Financiera'!D1</f>
        <v>2024</v>
      </c>
    </row>
    <row r="2" spans="1:6" ht="10.15" x14ac:dyDescent="0.2">
      <c r="B2" s="71" t="s">
        <v>1</v>
      </c>
      <c r="C2" s="71"/>
      <c r="D2" s="71"/>
      <c r="E2" s="38" t="s">
        <v>2</v>
      </c>
      <c r="F2" s="39" t="str">
        <f>'Notas de Disciplina Financiera'!D2</f>
        <v>Trimestral</v>
      </c>
    </row>
    <row r="3" spans="1:6" ht="10.15" x14ac:dyDescent="0.2">
      <c r="B3" s="71" t="s">
        <v>141</v>
      </c>
      <c r="C3" s="71"/>
      <c r="D3" s="71"/>
      <c r="E3" s="38" t="s">
        <v>4</v>
      </c>
      <c r="F3" s="39">
        <f>'Notas de Disciplina Financiera'!D3</f>
        <v>2</v>
      </c>
    </row>
    <row r="5" spans="1:6" ht="10.15" x14ac:dyDescent="0.2">
      <c r="B5" s="41"/>
      <c r="C5" s="41" t="s">
        <v>20</v>
      </c>
    </row>
    <row r="7" spans="1:6" ht="10.15" x14ac:dyDescent="0.2">
      <c r="B7" s="1" t="s">
        <v>132</v>
      </c>
    </row>
    <row r="8" spans="1:6" ht="10.15" x14ac:dyDescent="0.2">
      <c r="B8" s="43" t="s">
        <v>139</v>
      </c>
    </row>
    <row r="9" spans="1:6" ht="10.15" x14ac:dyDescent="0.2">
      <c r="A9" s="40"/>
    </row>
    <row r="10" spans="1:6" x14ac:dyDescent="0.2">
      <c r="C10" s="41" t="s">
        <v>146</v>
      </c>
    </row>
    <row r="14" spans="1:6" x14ac:dyDescent="0.2">
      <c r="B14" s="1" t="s">
        <v>147</v>
      </c>
    </row>
    <row r="22" spans="3:6" ht="13.5" x14ac:dyDescent="0.2">
      <c r="C22" s="95" t="s">
        <v>148</v>
      </c>
      <c r="D22" s="93" t="s">
        <v>149</v>
      </c>
      <c r="E22" s="93"/>
      <c r="F22" s="93"/>
    </row>
    <row r="23" spans="3:6" ht="13.5" x14ac:dyDescent="0.2">
      <c r="C23" s="95" t="s">
        <v>150</v>
      </c>
      <c r="D23" s="93" t="s">
        <v>151</v>
      </c>
      <c r="E23" s="93"/>
      <c r="F23" s="93"/>
    </row>
    <row r="24" spans="3:6" ht="13.5" x14ac:dyDescent="0.2">
      <c r="C24" s="95" t="s">
        <v>152</v>
      </c>
      <c r="D24" s="93" t="s">
        <v>153</v>
      </c>
      <c r="E24" s="93"/>
      <c r="F24" s="93"/>
    </row>
  </sheetData>
  <mergeCells count="6">
    <mergeCell ref="D24:F24"/>
    <mergeCell ref="B1:D1"/>
    <mergeCell ref="B2:D2"/>
    <mergeCell ref="B3:D3"/>
    <mergeCell ref="D22:F22"/>
    <mergeCell ref="D23:F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Alexa Balcazar</cp:lastModifiedBy>
  <cp:revision/>
  <dcterms:created xsi:type="dcterms:W3CDTF">2024-03-15T21:50:03Z</dcterms:created>
  <dcterms:modified xsi:type="dcterms:W3CDTF">2024-07-20T21:11:02Z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