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ENVIADOS\"/>
    </mc:Choice>
  </mc:AlternateContent>
  <bookViews>
    <workbookView xWindow="735" yWindow="690" windowWidth="19110" windowHeight="101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D38" i="5"/>
  <c r="G38" i="5" s="1"/>
  <c r="D37" i="5"/>
  <c r="G37" i="5" s="1"/>
  <c r="F36" i="5"/>
  <c r="E36" i="5"/>
  <c r="D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D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F6" i="5"/>
  <c r="E6" i="5"/>
  <c r="D6" i="5"/>
  <c r="C6" i="5"/>
  <c r="B6" i="5"/>
  <c r="C51" i="4"/>
  <c r="D51" i="4"/>
  <c r="E51" i="4"/>
  <c r="F51" i="4"/>
  <c r="G51" i="4"/>
  <c r="B51" i="4"/>
  <c r="D39" i="4"/>
  <c r="G39" i="4" s="1"/>
  <c r="D41" i="4"/>
  <c r="G41" i="4" s="1"/>
  <c r="D43" i="4"/>
  <c r="G43" i="4" s="1"/>
  <c r="G45" i="4"/>
  <c r="D45" i="4"/>
  <c r="D47" i="4"/>
  <c r="G47" i="4" s="1"/>
  <c r="D49" i="4"/>
  <c r="G49" i="4" s="1"/>
  <c r="D37" i="4"/>
  <c r="G37" i="4" s="1"/>
  <c r="G29" i="4"/>
  <c r="F29" i="4"/>
  <c r="E29" i="4"/>
  <c r="D29" i="4"/>
  <c r="C29" i="4"/>
  <c r="B29" i="4"/>
  <c r="D27" i="4"/>
  <c r="G27" i="4" s="1"/>
  <c r="D26" i="4"/>
  <c r="G26" i="4" s="1"/>
  <c r="D25" i="4"/>
  <c r="G25" i="4" s="1"/>
  <c r="D24" i="4"/>
  <c r="G24" i="4" s="1"/>
  <c r="F15" i="4"/>
  <c r="E15" i="4"/>
  <c r="C15" i="4"/>
  <c r="B15" i="4"/>
  <c r="D13" i="4"/>
  <c r="G13" i="4" s="1"/>
  <c r="G12" i="4"/>
  <c r="D12" i="4"/>
  <c r="D11" i="4"/>
  <c r="G11" i="4" s="1"/>
  <c r="G10" i="4"/>
  <c r="D10" i="4"/>
  <c r="D9" i="4"/>
  <c r="G9" i="4" s="1"/>
  <c r="G8" i="4"/>
  <c r="D8" i="4"/>
  <c r="D7" i="4"/>
  <c r="G7" i="4" s="1"/>
  <c r="D14" i="8"/>
  <c r="G14" i="8" s="1"/>
  <c r="D12" i="8"/>
  <c r="G12" i="8" s="1"/>
  <c r="D10" i="8"/>
  <c r="G10" i="8" s="1"/>
  <c r="D8" i="8"/>
  <c r="G8" i="8" s="1"/>
  <c r="D6" i="8"/>
  <c r="G6" i="8" s="1"/>
  <c r="G36" i="5" l="1"/>
  <c r="G25" i="5"/>
  <c r="G16" i="5"/>
  <c r="D16" i="5"/>
  <c r="G15" i="4"/>
  <c r="D15" i="4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G56" i="6"/>
  <c r="D56" i="6"/>
  <c r="D55" i="6"/>
  <c r="G55" i="6" s="1"/>
  <c r="G54" i="6"/>
  <c r="D54" i="6"/>
  <c r="F53" i="6"/>
  <c r="E53" i="6"/>
  <c r="C53" i="6"/>
  <c r="B53" i="6"/>
  <c r="D53" i="6" s="1"/>
  <c r="G53" i="6" s="1"/>
  <c r="G52" i="6"/>
  <c r="D52" i="6"/>
  <c r="D51" i="6"/>
  <c r="G51" i="6" s="1"/>
  <c r="G50" i="6"/>
  <c r="D50" i="6"/>
  <c r="D49" i="6"/>
  <c r="G49" i="6" s="1"/>
  <c r="G48" i="6"/>
  <c r="D48" i="6"/>
  <c r="D47" i="6"/>
  <c r="G47" i="6" s="1"/>
  <c r="G46" i="6"/>
  <c r="D46" i="6"/>
  <c r="D45" i="6"/>
  <c r="G45" i="6" s="1"/>
  <c r="D44" i="6"/>
  <c r="G44" i="6" s="1"/>
  <c r="F43" i="6"/>
  <c r="E43" i="6"/>
  <c r="C43" i="6"/>
  <c r="B43" i="6"/>
  <c r="D43" i="6" s="1"/>
  <c r="G43" i="6" s="1"/>
  <c r="G42" i="6"/>
  <c r="D42" i="6"/>
  <c r="D41" i="6"/>
  <c r="G41" i="6" s="1"/>
  <c r="G40" i="6"/>
  <c r="D40" i="6"/>
  <c r="D39" i="6"/>
  <c r="G39" i="6" s="1"/>
  <c r="G38" i="6"/>
  <c r="D38" i="6"/>
  <c r="D37" i="6"/>
  <c r="G37" i="6" s="1"/>
  <c r="G36" i="6"/>
  <c r="D36" i="6"/>
  <c r="D35" i="6"/>
  <c r="G35" i="6" s="1"/>
  <c r="G34" i="6"/>
  <c r="D34" i="6"/>
  <c r="F33" i="6"/>
  <c r="E33" i="6"/>
  <c r="C33" i="6"/>
  <c r="B33" i="6"/>
  <c r="D33" i="6" s="1"/>
  <c r="G33" i="6" s="1"/>
  <c r="G32" i="6"/>
  <c r="D32" i="6"/>
  <c r="D31" i="6"/>
  <c r="G31" i="6" s="1"/>
  <c r="G30" i="6"/>
  <c r="D30" i="6"/>
  <c r="D29" i="6"/>
  <c r="G29" i="6" s="1"/>
  <c r="G28" i="6"/>
  <c r="D28" i="6"/>
  <c r="D27" i="6"/>
  <c r="G27" i="6" s="1"/>
  <c r="G26" i="6"/>
  <c r="D26" i="6"/>
  <c r="D25" i="6"/>
  <c r="G25" i="6" s="1"/>
  <c r="G24" i="6"/>
  <c r="D24" i="6"/>
  <c r="F23" i="6"/>
  <c r="E23" i="6"/>
  <c r="C23" i="6"/>
  <c r="B23" i="6"/>
  <c r="D23" i="6" s="1"/>
  <c r="G23" i="6" s="1"/>
  <c r="G22" i="6"/>
  <c r="D22" i="6"/>
  <c r="D21" i="6"/>
  <c r="G21" i="6" s="1"/>
  <c r="G20" i="6"/>
  <c r="D20" i="6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D5" i="6" s="1"/>
  <c r="G5" i="6" s="1"/>
  <c r="B77" i="6" l="1"/>
  <c r="F77" i="6"/>
  <c r="E77" i="6"/>
  <c r="C77" i="6"/>
  <c r="G77" i="6" l="1"/>
  <c r="D77" i="6"/>
</calcChain>
</file>

<file path=xl/sharedStrings.xml><?xml version="1.0" encoding="utf-8"?>
<sst xmlns="http://schemas.openxmlformats.org/spreadsheetml/2006/main" count="227" uniqueCount="150">
  <si>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</si>
  <si>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</si>
  <si>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</si>
  <si>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</si>
  <si>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</si>
  <si>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</si>
  <si>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</si>
  <si>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</si>
  <si>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</si>
  <si>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</si>
  <si>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</si>
  <si>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</si>
  <si>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</si>
  <si>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</si>
  <si>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</si>
  <si>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</si>
  <si>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</si>
  <si>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</si>
  <si>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</si>
  <si>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</si>
  <si>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</si>
  <si>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</si>
  <si>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</si>
  <si>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</si>
  <si>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</si>
  <si>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</si>
  <si>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</si>
  <si>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</si>
  <si>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</si>
  <si>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</si>
  <si>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</si>
  <si>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</si>
  <si>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</si>
  <si>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</si>
  <si>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</si>
  <si>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</si>
  <si>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</si>
  <si>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</si>
  <si>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</si>
  <si>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</si>
  <si>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</si>
  <si>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</si>
  <si>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</si>
  <si>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</si>
  <si>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</si>
  <si>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</si>
  <si>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</si>
  <si>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</si>
  <si>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</si>
  <si>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</si>
  <si>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</si>
  <si>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</si>
  <si>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</si>
  <si>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</si>
  <si>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</si>
  <si>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</si>
  <si>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</si>
  <si>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</si>
  <si>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</si>
  <si>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</si>
  <si>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</si>
  <si>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</si>
  <si>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</si>
  <si>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</si>
  <si>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</si>
  <si>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</si>
  <si>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</si>
  <si>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</si>
  <si>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</si>
  <si>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</si>
  <si>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</si>
  <si>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</si>
  <si>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</si>
  <si>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</si>
  <si>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</si>
  <si>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</si>
  <si>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</si>
  <si>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</si>
  <si>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</si>
  <si>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</si>
  <si>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</si>
  <si>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4</t>
  </si>
  <si>
    <t>Dependencia o Unidad Administrativa 6</t>
  </si>
  <si>
    <t>Dependencia o Unidad Administrativa 7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</si>
  <si>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</si>
  <si>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</si>
  <si>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</si>
  <si>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</si>
  <si>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</si>
  <si>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</si>
  <si>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</si>
  <si>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</si>
  <si>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</si>
  <si>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</si>
  <si>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</si>
  <si>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</si>
  <si>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</si>
  <si>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</si>
  <si>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</si>
  <si>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</si>
  <si>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</si>
  <si>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</si>
  <si>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</si>
  <si>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</si>
  <si>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</si>
  <si>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</si>
  <si>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</si>
  <si>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</si>
  <si>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</si>
  <si>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</si>
  <si>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</si>
  <si>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</si>
  <si>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</si>
  <si>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</si>
  <si>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</si>
  <si>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</si>
  <si>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</si>
  <si>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</si>
  <si>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</si>
  <si>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</si>
  <si>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</si>
  <si>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</si>
  <si>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</si>
  <si>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</si>
  <si>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</si>
  <si>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</si>
  <si>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</si>
  <si>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</si>
  <si>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</si>
  <si>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</si>
  <si>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Coordinación de la Política de Gobierno</t>
  </si>
  <si>
    <t>Instituto para las Personas con Discapacidad Salamanca
Estado Analítico del Ejercicio del Presupuesto de Egresos
Clasificación Administrativa
Del 1 de Enero al 31 de Marzo de 2024</t>
  </si>
  <si>
    <t>Instituto para las Personas con Discapacidad Salamanca
Estado Analítico del Ejercicio del Presupuesto de Egresos
Clasificación Económica (por Tipo de Gasto)
Del 1 de Enero al 31 de Marzo de 2024</t>
  </si>
  <si>
    <t>31120M26B010100 COORDINACION ADMINISTRAT</t>
  </si>
  <si>
    <t>31120M26B010200 COORDINACION DE INCLUSIO</t>
  </si>
  <si>
    <t>31120M26B010300 COORDINACION DE REHABILI</t>
  </si>
  <si>
    <t>Dependencia o Unidad Administrativa 5</t>
  </si>
  <si>
    <t>Instituto para las Personas con Discapacidad Salamanca
Estado Analítico del Ejercicio del Presupuesto de Egresos
Clasificación Administrativa (Poderes)
Del 1 de Enero al 31 de Marzo de 2024</t>
  </si>
  <si>
    <t>Instituto para las Personas con Discapacidad Salamanca
Estado Analítico del Ejercicio del Presupuesto de Egresos
Clasificación Administrativa (Sector Paraestatal)
Del 1 de Enero al 31 de Marzo de 2024</t>
  </si>
  <si>
    <t>Instituto para las Personas con Discapacidad Salamanca
Estado Analítico del Ejercicio del Presupuesto de Egresos
Clasificación Funcional (Finalidad y Función)
Del 1 de Enero al 31 de Marzo de 2024</t>
  </si>
  <si>
    <t>C.P.MICHELLE RUBI REYES RAMIREZ</t>
  </si>
  <si>
    <t>LIC.HECTOR MANUEL CASTAÑÓN VAZQUEZ</t>
  </si>
  <si>
    <t>COORINADORA ADMINISTRATIVA</t>
  </si>
  <si>
    <t>DIRECTOR GENERAL</t>
  </si>
  <si>
    <t>ELABORA</t>
  </si>
  <si>
    <t>AUTORIZA</t>
  </si>
  <si>
    <t>Bajo protesta de decir verdad declaramos que los Estados Financieros y sus notas, son razonablemente correctos y son responsabilidad del emisor.</t>
  </si>
  <si>
    <t>Instituto para las Personas con Discapacidad Salamanca
Estado Analítico del Ejercicio del Presupuesto de Egresos
Clasificación por Objeto del Gasto (Capítulo y Concepto)
Del 1 de Enero al 31 de Marzo de 2024</t>
  </si>
  <si>
    <t>T.S. MARÍA DEL ROCÍO LEÓN MENDOZA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</si>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</sst>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4" fontId="6" fillId="0" borderId="6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>
      <selection activeCell="G90" sqref="A1:G90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147</v>
      </c>
      <c r="B1" s="49"/>
      <c r="C1" s="49"/>
      <c r="D1" s="49"/>
      <c r="E1" s="49"/>
      <c r="F1" s="49"/>
      <c r="G1" s="50"/>
    </row>
    <row r="2" spans="1:7" x14ac:dyDescent="0.2">
      <c r="A2" s="22"/>
      <c r="B2" s="25" t="s">
        <v>0</v>
      </c>
      <c r="C2" s="26"/>
      <c r="D2" s="26"/>
      <c r="E2" s="26"/>
      <c r="F2" s="27"/>
      <c r="G2" s="5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4770146.17</v>
      </c>
      <c r="C5" s="40">
        <f>SUM(C6:C12)</f>
        <v>0</v>
      </c>
      <c r="D5" s="40">
        <f>B5+C5</f>
        <v>4770146.17</v>
      </c>
      <c r="E5" s="40">
        <f>SUM(E6:E12)</f>
        <v>951708.17</v>
      </c>
      <c r="F5" s="40">
        <f>SUM(F6:F12)</f>
        <v>951708.17</v>
      </c>
      <c r="G5" s="40">
        <f>D5-E5</f>
        <v>3818438</v>
      </c>
    </row>
    <row r="6" spans="1:7" x14ac:dyDescent="0.2">
      <c r="A6" s="36" t="s">
        <v>11</v>
      </c>
      <c r="B6" s="41">
        <v>3290665.26</v>
      </c>
      <c r="C6" s="41">
        <v>0</v>
      </c>
      <c r="D6" s="41">
        <f t="shared" ref="D6:D69" si="0">B6+C6</f>
        <v>3290665.26</v>
      </c>
      <c r="E6" s="41">
        <v>816842.39</v>
      </c>
      <c r="F6" s="41">
        <v>816842.39</v>
      </c>
      <c r="G6" s="41">
        <f t="shared" ref="G6:G69" si="1">D6-E6</f>
        <v>2473822.8699999996</v>
      </c>
    </row>
    <row r="7" spans="1:7" x14ac:dyDescent="0.2">
      <c r="A7" s="36" t="s">
        <v>12</v>
      </c>
      <c r="B7" s="41">
        <v>0</v>
      </c>
      <c r="C7" s="41">
        <v>0</v>
      </c>
      <c r="D7" s="41">
        <f t="shared" si="0"/>
        <v>0</v>
      </c>
      <c r="E7" s="41">
        <v>0</v>
      </c>
      <c r="F7" s="41">
        <v>0</v>
      </c>
      <c r="G7" s="41">
        <f t="shared" si="1"/>
        <v>0</v>
      </c>
    </row>
    <row r="8" spans="1:7" x14ac:dyDescent="0.2">
      <c r="A8" s="36" t="s">
        <v>13</v>
      </c>
      <c r="B8" s="41">
        <v>469350.11</v>
      </c>
      <c r="C8" s="41">
        <v>0</v>
      </c>
      <c r="D8" s="41">
        <f t="shared" si="0"/>
        <v>469350.11</v>
      </c>
      <c r="E8" s="41">
        <v>22440.79</v>
      </c>
      <c r="F8" s="41">
        <v>22440.79</v>
      </c>
      <c r="G8" s="41">
        <f t="shared" si="1"/>
        <v>446909.32</v>
      </c>
    </row>
    <row r="9" spans="1:7" x14ac:dyDescent="0.2">
      <c r="A9" s="36" t="s">
        <v>14</v>
      </c>
      <c r="B9" s="41">
        <v>263203.5</v>
      </c>
      <c r="C9" s="41">
        <v>0</v>
      </c>
      <c r="D9" s="41">
        <f t="shared" si="0"/>
        <v>263203.5</v>
      </c>
      <c r="E9" s="41">
        <v>0</v>
      </c>
      <c r="F9" s="41">
        <v>0</v>
      </c>
      <c r="G9" s="41">
        <f t="shared" si="1"/>
        <v>263203.5</v>
      </c>
    </row>
    <row r="10" spans="1:7" x14ac:dyDescent="0.2">
      <c r="A10" s="36" t="s">
        <v>15</v>
      </c>
      <c r="B10" s="41">
        <v>746927.3</v>
      </c>
      <c r="C10" s="41">
        <v>0</v>
      </c>
      <c r="D10" s="41">
        <f t="shared" si="0"/>
        <v>746927.3</v>
      </c>
      <c r="E10" s="41">
        <v>112424.99</v>
      </c>
      <c r="F10" s="41">
        <v>112424.99</v>
      </c>
      <c r="G10" s="41">
        <f t="shared" si="1"/>
        <v>634502.31000000006</v>
      </c>
    </row>
    <row r="11" spans="1:7" x14ac:dyDescent="0.2">
      <c r="A11" s="36" t="s">
        <v>16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36" t="s">
        <v>17</v>
      </c>
      <c r="B12" s="41">
        <v>0</v>
      </c>
      <c r="C12" s="41">
        <v>0</v>
      </c>
      <c r="D12" s="41">
        <f t="shared" si="0"/>
        <v>0</v>
      </c>
      <c r="E12" s="41">
        <v>0</v>
      </c>
      <c r="F12" s="41">
        <v>0</v>
      </c>
      <c r="G12" s="41">
        <f t="shared" si="1"/>
        <v>0</v>
      </c>
    </row>
    <row r="13" spans="1:7" x14ac:dyDescent="0.2">
      <c r="A13" s="39" t="s">
        <v>127</v>
      </c>
      <c r="B13" s="42">
        <f>SUM(B14:B22)</f>
        <v>382702.5</v>
      </c>
      <c r="C13" s="42">
        <f>SUM(C14:C22)</f>
        <v>0</v>
      </c>
      <c r="D13" s="42">
        <f t="shared" si="0"/>
        <v>382702.5</v>
      </c>
      <c r="E13" s="42">
        <f>SUM(E14:E22)</f>
        <v>71805.64</v>
      </c>
      <c r="F13" s="42">
        <f>SUM(F14:F22)</f>
        <v>71805.64</v>
      </c>
      <c r="G13" s="42">
        <f t="shared" si="1"/>
        <v>310896.86</v>
      </c>
    </row>
    <row r="14" spans="1:7" x14ac:dyDescent="0.2">
      <c r="A14" s="36" t="s">
        <v>18</v>
      </c>
      <c r="B14" s="41">
        <v>101300</v>
      </c>
      <c r="C14" s="41">
        <v>0</v>
      </c>
      <c r="D14" s="41">
        <f t="shared" si="0"/>
        <v>101300</v>
      </c>
      <c r="E14" s="41">
        <v>31668.1</v>
      </c>
      <c r="F14" s="41">
        <v>31668.1</v>
      </c>
      <c r="G14" s="41">
        <f t="shared" si="1"/>
        <v>69631.899999999994</v>
      </c>
    </row>
    <row r="15" spans="1:7" x14ac:dyDescent="0.2">
      <c r="A15" s="36" t="s">
        <v>19</v>
      </c>
      <c r="B15" s="41">
        <v>4000</v>
      </c>
      <c r="C15" s="41">
        <v>0</v>
      </c>
      <c r="D15" s="41">
        <f t="shared" si="0"/>
        <v>4000</v>
      </c>
      <c r="E15" s="41">
        <v>851.5</v>
      </c>
      <c r="F15" s="41">
        <v>851.5</v>
      </c>
      <c r="G15" s="41">
        <f t="shared" si="1"/>
        <v>3148.5</v>
      </c>
    </row>
    <row r="16" spans="1:7" x14ac:dyDescent="0.2">
      <c r="A16" s="36" t="s">
        <v>20</v>
      </c>
      <c r="B16" s="41">
        <v>0</v>
      </c>
      <c r="C16" s="41">
        <v>0</v>
      </c>
      <c r="D16" s="41">
        <f t="shared" si="0"/>
        <v>0</v>
      </c>
      <c r="E16" s="41">
        <v>0</v>
      </c>
      <c r="F16" s="41">
        <v>0</v>
      </c>
      <c r="G16" s="41">
        <f t="shared" si="1"/>
        <v>0</v>
      </c>
    </row>
    <row r="17" spans="1:7" x14ac:dyDescent="0.2">
      <c r="A17" s="36" t="s">
        <v>21</v>
      </c>
      <c r="B17" s="41">
        <v>48000</v>
      </c>
      <c r="C17" s="41">
        <v>0</v>
      </c>
      <c r="D17" s="41">
        <f t="shared" si="0"/>
        <v>48000</v>
      </c>
      <c r="E17" s="41">
        <v>4413.9799999999996</v>
      </c>
      <c r="F17" s="41">
        <v>4413.9799999999996</v>
      </c>
      <c r="G17" s="41">
        <f t="shared" si="1"/>
        <v>43586.020000000004</v>
      </c>
    </row>
    <row r="18" spans="1:7" x14ac:dyDescent="0.2">
      <c r="A18" s="36" t="s">
        <v>22</v>
      </c>
      <c r="B18" s="41">
        <v>32000</v>
      </c>
      <c r="C18" s="41">
        <v>0</v>
      </c>
      <c r="D18" s="41">
        <f t="shared" si="0"/>
        <v>32000</v>
      </c>
      <c r="E18" s="41">
        <v>0</v>
      </c>
      <c r="F18" s="41">
        <v>0</v>
      </c>
      <c r="G18" s="41">
        <f t="shared" si="1"/>
        <v>32000</v>
      </c>
    </row>
    <row r="19" spans="1:7" x14ac:dyDescent="0.2">
      <c r="A19" s="36" t="s">
        <v>23</v>
      </c>
      <c r="B19" s="41">
        <v>100000</v>
      </c>
      <c r="C19" s="41">
        <v>0</v>
      </c>
      <c r="D19" s="41">
        <f t="shared" si="0"/>
        <v>100000</v>
      </c>
      <c r="E19" s="41">
        <v>13001.05</v>
      </c>
      <c r="F19" s="41">
        <v>13001.05</v>
      </c>
      <c r="G19" s="41">
        <f t="shared" si="1"/>
        <v>86998.95</v>
      </c>
    </row>
    <row r="20" spans="1:7" x14ac:dyDescent="0.2">
      <c r="A20" s="36" t="s">
        <v>24</v>
      </c>
      <c r="B20" s="41">
        <v>47402.5</v>
      </c>
      <c r="C20" s="41">
        <v>0</v>
      </c>
      <c r="D20" s="41">
        <f t="shared" si="0"/>
        <v>47402.5</v>
      </c>
      <c r="E20" s="41">
        <v>0</v>
      </c>
      <c r="F20" s="41">
        <v>0</v>
      </c>
      <c r="G20" s="41">
        <f t="shared" si="1"/>
        <v>47402.5</v>
      </c>
    </row>
    <row r="21" spans="1:7" x14ac:dyDescent="0.2">
      <c r="A21" s="36" t="s">
        <v>25</v>
      </c>
      <c r="B21" s="41">
        <v>0</v>
      </c>
      <c r="C21" s="41">
        <v>0</v>
      </c>
      <c r="D21" s="41">
        <f t="shared" si="0"/>
        <v>0</v>
      </c>
      <c r="E21" s="41">
        <v>0</v>
      </c>
      <c r="F21" s="41">
        <v>0</v>
      </c>
      <c r="G21" s="41">
        <f t="shared" si="1"/>
        <v>0</v>
      </c>
    </row>
    <row r="22" spans="1:7" x14ac:dyDescent="0.2">
      <c r="A22" s="36" t="s">
        <v>26</v>
      </c>
      <c r="B22" s="41">
        <v>50000</v>
      </c>
      <c r="C22" s="41">
        <v>0</v>
      </c>
      <c r="D22" s="41">
        <f t="shared" si="0"/>
        <v>50000</v>
      </c>
      <c r="E22" s="41">
        <v>21871.01</v>
      </c>
      <c r="F22" s="41">
        <v>21871.01</v>
      </c>
      <c r="G22" s="41">
        <f t="shared" si="1"/>
        <v>28128.99</v>
      </c>
    </row>
    <row r="23" spans="1:7" x14ac:dyDescent="0.2">
      <c r="A23" s="39" t="s">
        <v>27</v>
      </c>
      <c r="B23" s="42">
        <f>SUM(B24:B32)</f>
        <v>492962</v>
      </c>
      <c r="C23" s="42">
        <f>SUM(C24:C32)</f>
        <v>0</v>
      </c>
      <c r="D23" s="42">
        <f t="shared" si="0"/>
        <v>492962</v>
      </c>
      <c r="E23" s="42">
        <f>SUM(E24:E32)</f>
        <v>85608.61</v>
      </c>
      <c r="F23" s="42">
        <f>SUM(F24:F32)</f>
        <v>85608.61</v>
      </c>
      <c r="G23" s="42">
        <f t="shared" si="1"/>
        <v>407353.39</v>
      </c>
    </row>
    <row r="24" spans="1:7" x14ac:dyDescent="0.2">
      <c r="A24" s="36" t="s">
        <v>28</v>
      </c>
      <c r="B24" s="41">
        <v>46500</v>
      </c>
      <c r="C24" s="41">
        <v>0</v>
      </c>
      <c r="D24" s="41">
        <f t="shared" si="0"/>
        <v>46500</v>
      </c>
      <c r="E24" s="41">
        <v>2100</v>
      </c>
      <c r="F24" s="41">
        <v>2100</v>
      </c>
      <c r="G24" s="41">
        <f t="shared" si="1"/>
        <v>44400</v>
      </c>
    </row>
    <row r="25" spans="1:7" x14ac:dyDescent="0.2">
      <c r="A25" s="36" t="s">
        <v>29</v>
      </c>
      <c r="B25" s="41">
        <v>0</v>
      </c>
      <c r="C25" s="41">
        <v>0</v>
      </c>
      <c r="D25" s="41">
        <f t="shared" si="0"/>
        <v>0</v>
      </c>
      <c r="E25" s="41">
        <v>0</v>
      </c>
      <c r="F25" s="41">
        <v>0</v>
      </c>
      <c r="G25" s="41">
        <f t="shared" si="1"/>
        <v>0</v>
      </c>
    </row>
    <row r="26" spans="1:7" x14ac:dyDescent="0.2">
      <c r="A26" s="36" t="s">
        <v>30</v>
      </c>
      <c r="B26" s="41">
        <v>66000</v>
      </c>
      <c r="C26" s="41">
        <v>0</v>
      </c>
      <c r="D26" s="41">
        <f t="shared" si="0"/>
        <v>66000</v>
      </c>
      <c r="E26" s="41">
        <v>15312</v>
      </c>
      <c r="F26" s="41">
        <v>15312</v>
      </c>
      <c r="G26" s="41">
        <f t="shared" si="1"/>
        <v>50688</v>
      </c>
    </row>
    <row r="27" spans="1:7" x14ac:dyDescent="0.2">
      <c r="A27" s="36" t="s">
        <v>31</v>
      </c>
      <c r="B27" s="41">
        <v>66000</v>
      </c>
      <c r="C27" s="41">
        <v>0</v>
      </c>
      <c r="D27" s="41">
        <f t="shared" si="0"/>
        <v>66000</v>
      </c>
      <c r="E27" s="41">
        <v>19539.13</v>
      </c>
      <c r="F27" s="41">
        <v>19539.13</v>
      </c>
      <c r="G27" s="41">
        <f t="shared" si="1"/>
        <v>46460.869999999995</v>
      </c>
    </row>
    <row r="28" spans="1:7" x14ac:dyDescent="0.2">
      <c r="A28" s="36" t="s">
        <v>32</v>
      </c>
      <c r="B28" s="41">
        <v>88000</v>
      </c>
      <c r="C28" s="41">
        <v>0</v>
      </c>
      <c r="D28" s="41">
        <f t="shared" si="0"/>
        <v>88000</v>
      </c>
      <c r="E28" s="41">
        <v>21260.48</v>
      </c>
      <c r="F28" s="41">
        <v>21260.48</v>
      </c>
      <c r="G28" s="41">
        <f t="shared" si="1"/>
        <v>66739.520000000004</v>
      </c>
    </row>
    <row r="29" spans="1:7" x14ac:dyDescent="0.2">
      <c r="A29" s="36" t="s">
        <v>33</v>
      </c>
      <c r="B29" s="41">
        <v>0</v>
      </c>
      <c r="C29" s="41">
        <v>0</v>
      </c>
      <c r="D29" s="41">
        <f t="shared" si="0"/>
        <v>0</v>
      </c>
      <c r="E29" s="41">
        <v>0</v>
      </c>
      <c r="F29" s="41">
        <v>0</v>
      </c>
      <c r="G29" s="41">
        <f t="shared" si="1"/>
        <v>0</v>
      </c>
    </row>
    <row r="30" spans="1:7" x14ac:dyDescent="0.2">
      <c r="A30" s="36" t="s">
        <v>34</v>
      </c>
      <c r="B30" s="41">
        <v>9500</v>
      </c>
      <c r="C30" s="41">
        <v>0</v>
      </c>
      <c r="D30" s="41">
        <f t="shared" si="0"/>
        <v>9500</v>
      </c>
      <c r="E30" s="41">
        <v>0</v>
      </c>
      <c r="F30" s="41">
        <v>0</v>
      </c>
      <c r="G30" s="41">
        <f t="shared" si="1"/>
        <v>9500</v>
      </c>
    </row>
    <row r="31" spans="1:7" x14ac:dyDescent="0.2">
      <c r="A31" s="36" t="s">
        <v>35</v>
      </c>
      <c r="B31" s="41">
        <v>102200</v>
      </c>
      <c r="C31" s="41">
        <v>0</v>
      </c>
      <c r="D31" s="41">
        <f t="shared" si="0"/>
        <v>102200</v>
      </c>
      <c r="E31" s="41">
        <v>12378</v>
      </c>
      <c r="F31" s="41">
        <v>12378</v>
      </c>
      <c r="G31" s="41">
        <f t="shared" si="1"/>
        <v>89822</v>
      </c>
    </row>
    <row r="32" spans="1:7" x14ac:dyDescent="0.2">
      <c r="A32" s="36" t="s">
        <v>36</v>
      </c>
      <c r="B32" s="41">
        <v>114762</v>
      </c>
      <c r="C32" s="41">
        <v>0</v>
      </c>
      <c r="D32" s="41">
        <f t="shared" si="0"/>
        <v>114762</v>
      </c>
      <c r="E32" s="41">
        <v>15019</v>
      </c>
      <c r="F32" s="41">
        <v>15019</v>
      </c>
      <c r="G32" s="41">
        <f t="shared" si="1"/>
        <v>99743</v>
      </c>
    </row>
    <row r="33" spans="1:7" x14ac:dyDescent="0.2">
      <c r="A33" s="39" t="s">
        <v>128</v>
      </c>
      <c r="B33" s="42">
        <f>SUM(B34:B42)</f>
        <v>0</v>
      </c>
      <c r="C33" s="42">
        <f>SUM(C34:C42)</f>
        <v>0</v>
      </c>
      <c r="D33" s="42">
        <f t="shared" si="0"/>
        <v>0</v>
      </c>
      <c r="E33" s="42">
        <f>SUM(E34:E42)</f>
        <v>0</v>
      </c>
      <c r="F33" s="42">
        <f>SUM(F34:F42)</f>
        <v>0</v>
      </c>
      <c r="G33" s="42">
        <f t="shared" si="1"/>
        <v>0</v>
      </c>
    </row>
    <row r="34" spans="1:7" x14ac:dyDescent="0.2">
      <c r="A34" s="36" t="s">
        <v>37</v>
      </c>
      <c r="B34" s="41">
        <v>0</v>
      </c>
      <c r="C34" s="41">
        <v>0</v>
      </c>
      <c r="D34" s="41">
        <f t="shared" si="0"/>
        <v>0</v>
      </c>
      <c r="E34" s="41">
        <v>0</v>
      </c>
      <c r="F34" s="41">
        <v>0</v>
      </c>
      <c r="G34" s="41">
        <f t="shared" si="1"/>
        <v>0</v>
      </c>
    </row>
    <row r="35" spans="1:7" x14ac:dyDescent="0.2">
      <c r="A35" s="36" t="s">
        <v>38</v>
      </c>
      <c r="B35" s="41">
        <v>0</v>
      </c>
      <c r="C35" s="41">
        <v>0</v>
      </c>
      <c r="D35" s="41">
        <f t="shared" si="0"/>
        <v>0</v>
      </c>
      <c r="E35" s="41">
        <v>0</v>
      </c>
      <c r="F35" s="41">
        <v>0</v>
      </c>
      <c r="G35" s="41">
        <f t="shared" si="1"/>
        <v>0</v>
      </c>
    </row>
    <row r="36" spans="1:7" x14ac:dyDescent="0.2">
      <c r="A36" s="36" t="s">
        <v>39</v>
      </c>
      <c r="B36" s="41">
        <v>0</v>
      </c>
      <c r="C36" s="41">
        <v>0</v>
      </c>
      <c r="D36" s="41">
        <f t="shared" si="0"/>
        <v>0</v>
      </c>
      <c r="E36" s="41">
        <v>0</v>
      </c>
      <c r="F36" s="41">
        <v>0</v>
      </c>
      <c r="G36" s="41">
        <f t="shared" si="1"/>
        <v>0</v>
      </c>
    </row>
    <row r="37" spans="1:7" x14ac:dyDescent="0.2">
      <c r="A37" s="36" t="s">
        <v>40</v>
      </c>
      <c r="B37" s="41">
        <v>0</v>
      </c>
      <c r="C37" s="41">
        <v>0</v>
      </c>
      <c r="D37" s="41">
        <f t="shared" si="0"/>
        <v>0</v>
      </c>
      <c r="E37" s="41">
        <v>0</v>
      </c>
      <c r="F37" s="41">
        <v>0</v>
      </c>
      <c r="G37" s="41">
        <f t="shared" si="1"/>
        <v>0</v>
      </c>
    </row>
    <row r="38" spans="1:7" x14ac:dyDescent="0.2">
      <c r="A38" s="36" t="s">
        <v>41</v>
      </c>
      <c r="B38" s="41">
        <v>0</v>
      </c>
      <c r="C38" s="41">
        <v>0</v>
      </c>
      <c r="D38" s="41">
        <f t="shared" si="0"/>
        <v>0</v>
      </c>
      <c r="E38" s="41">
        <v>0</v>
      </c>
      <c r="F38" s="41">
        <v>0</v>
      </c>
      <c r="G38" s="41">
        <f t="shared" si="1"/>
        <v>0</v>
      </c>
    </row>
    <row r="39" spans="1:7" x14ac:dyDescent="0.2">
      <c r="A39" s="36" t="s">
        <v>42</v>
      </c>
      <c r="B39" s="41">
        <v>0</v>
      </c>
      <c r="C39" s="41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6" t="s">
        <v>43</v>
      </c>
      <c r="B40" s="41">
        <v>0</v>
      </c>
      <c r="C40" s="41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6" t="s">
        <v>44</v>
      </c>
      <c r="B41" s="41">
        <v>0</v>
      </c>
      <c r="C41" s="41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6" t="s">
        <v>45</v>
      </c>
      <c r="B42" s="41">
        <v>0</v>
      </c>
      <c r="C42" s="41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39" t="s">
        <v>129</v>
      </c>
      <c r="B43" s="42">
        <f>SUM(B44:B52)</f>
        <v>0</v>
      </c>
      <c r="C43" s="42">
        <f>SUM(C44:C52)</f>
        <v>0</v>
      </c>
      <c r="D43" s="42">
        <f t="shared" si="0"/>
        <v>0</v>
      </c>
      <c r="E43" s="42">
        <f>SUM(E44:E52)</f>
        <v>0</v>
      </c>
      <c r="F43" s="42">
        <f>SUM(F44:F52)</f>
        <v>0</v>
      </c>
      <c r="G43" s="42">
        <f t="shared" si="1"/>
        <v>0</v>
      </c>
    </row>
    <row r="44" spans="1:7" x14ac:dyDescent="0.2">
      <c r="A44" s="36" t="s">
        <v>46</v>
      </c>
      <c r="B44" s="41">
        <v>0</v>
      </c>
      <c r="C44" s="41">
        <v>0</v>
      </c>
      <c r="D44" s="41">
        <f t="shared" si="0"/>
        <v>0</v>
      </c>
      <c r="E44" s="41">
        <v>0</v>
      </c>
      <c r="F44" s="41">
        <v>0</v>
      </c>
      <c r="G44" s="41">
        <f t="shared" si="1"/>
        <v>0</v>
      </c>
    </row>
    <row r="45" spans="1:7" x14ac:dyDescent="0.2">
      <c r="A45" s="36" t="s">
        <v>47</v>
      </c>
      <c r="B45" s="41">
        <v>0</v>
      </c>
      <c r="C45" s="41">
        <v>0</v>
      </c>
      <c r="D45" s="41">
        <f t="shared" si="0"/>
        <v>0</v>
      </c>
      <c r="E45" s="41">
        <v>0</v>
      </c>
      <c r="F45" s="41">
        <v>0</v>
      </c>
      <c r="G45" s="41">
        <f t="shared" si="1"/>
        <v>0</v>
      </c>
    </row>
    <row r="46" spans="1:7" x14ac:dyDescent="0.2">
      <c r="A46" s="36" t="s">
        <v>48</v>
      </c>
      <c r="B46" s="41">
        <v>0</v>
      </c>
      <c r="C46" s="41">
        <v>0</v>
      </c>
      <c r="D46" s="41">
        <f t="shared" si="0"/>
        <v>0</v>
      </c>
      <c r="E46" s="41">
        <v>0</v>
      </c>
      <c r="F46" s="41">
        <v>0</v>
      </c>
      <c r="G46" s="41">
        <f t="shared" si="1"/>
        <v>0</v>
      </c>
    </row>
    <row r="47" spans="1:7" x14ac:dyDescent="0.2">
      <c r="A47" s="36" t="s">
        <v>49</v>
      </c>
      <c r="B47" s="41">
        <v>0</v>
      </c>
      <c r="C47" s="41">
        <v>0</v>
      </c>
      <c r="D47" s="41">
        <f t="shared" si="0"/>
        <v>0</v>
      </c>
      <c r="E47" s="41">
        <v>0</v>
      </c>
      <c r="F47" s="41">
        <v>0</v>
      </c>
      <c r="G47" s="41">
        <f t="shared" si="1"/>
        <v>0</v>
      </c>
    </row>
    <row r="48" spans="1:7" x14ac:dyDescent="0.2">
      <c r="A48" s="36" t="s">
        <v>50</v>
      </c>
      <c r="B48" s="41">
        <v>0</v>
      </c>
      <c r="C48" s="41">
        <v>0</v>
      </c>
      <c r="D48" s="41">
        <f t="shared" si="0"/>
        <v>0</v>
      </c>
      <c r="E48" s="41">
        <v>0</v>
      </c>
      <c r="F48" s="41">
        <v>0</v>
      </c>
      <c r="G48" s="41">
        <f t="shared" si="1"/>
        <v>0</v>
      </c>
    </row>
    <row r="49" spans="1:7" x14ac:dyDescent="0.2">
      <c r="A49" s="36" t="s">
        <v>51</v>
      </c>
      <c r="B49" s="41">
        <v>0</v>
      </c>
      <c r="C49" s="41">
        <v>0</v>
      </c>
      <c r="D49" s="41">
        <f t="shared" si="0"/>
        <v>0</v>
      </c>
      <c r="E49" s="41">
        <v>0</v>
      </c>
      <c r="F49" s="41">
        <v>0</v>
      </c>
      <c r="G49" s="41">
        <f t="shared" si="1"/>
        <v>0</v>
      </c>
    </row>
    <row r="50" spans="1:7" x14ac:dyDescent="0.2">
      <c r="A50" s="36" t="s">
        <v>52</v>
      </c>
      <c r="B50" s="41">
        <v>0</v>
      </c>
      <c r="C50" s="41">
        <v>0</v>
      </c>
      <c r="D50" s="41">
        <f t="shared" si="0"/>
        <v>0</v>
      </c>
      <c r="E50" s="41">
        <v>0</v>
      </c>
      <c r="F50" s="41">
        <v>0</v>
      </c>
      <c r="G50" s="41">
        <f t="shared" si="1"/>
        <v>0</v>
      </c>
    </row>
    <row r="51" spans="1:7" x14ac:dyDescent="0.2">
      <c r="A51" s="36" t="s">
        <v>53</v>
      </c>
      <c r="B51" s="41">
        <v>0</v>
      </c>
      <c r="C51" s="41">
        <v>0</v>
      </c>
      <c r="D51" s="41">
        <f t="shared" si="0"/>
        <v>0</v>
      </c>
      <c r="E51" s="41">
        <v>0</v>
      </c>
      <c r="F51" s="41">
        <v>0</v>
      </c>
      <c r="G51" s="41">
        <f t="shared" si="1"/>
        <v>0</v>
      </c>
    </row>
    <row r="52" spans="1:7" x14ac:dyDescent="0.2">
      <c r="A52" s="36" t="s">
        <v>54</v>
      </c>
      <c r="B52" s="41">
        <v>0</v>
      </c>
      <c r="C52" s="41">
        <v>0</v>
      </c>
      <c r="D52" s="41">
        <f t="shared" si="0"/>
        <v>0</v>
      </c>
      <c r="E52" s="41">
        <v>0</v>
      </c>
      <c r="F52" s="41">
        <v>0</v>
      </c>
      <c r="G52" s="41">
        <f t="shared" si="1"/>
        <v>0</v>
      </c>
    </row>
    <row r="53" spans="1:7" x14ac:dyDescent="0.2">
      <c r="A53" s="39" t="s">
        <v>55</v>
      </c>
      <c r="B53" s="42">
        <f>SUM(B54:B56)</f>
        <v>0</v>
      </c>
      <c r="C53" s="42">
        <f>SUM(C54:C56)</f>
        <v>0</v>
      </c>
      <c r="D53" s="42">
        <f t="shared" si="0"/>
        <v>0</v>
      </c>
      <c r="E53" s="42">
        <f>SUM(E54:E56)</f>
        <v>0</v>
      </c>
      <c r="F53" s="42">
        <f>SUM(F54:F56)</f>
        <v>0</v>
      </c>
      <c r="G53" s="42">
        <f t="shared" si="1"/>
        <v>0</v>
      </c>
    </row>
    <row r="54" spans="1:7" x14ac:dyDescent="0.2">
      <c r="A54" s="36" t="s">
        <v>56</v>
      </c>
      <c r="B54" s="41">
        <v>0</v>
      </c>
      <c r="C54" s="41">
        <v>0</v>
      </c>
      <c r="D54" s="41">
        <f t="shared" si="0"/>
        <v>0</v>
      </c>
      <c r="E54" s="41">
        <v>0</v>
      </c>
      <c r="F54" s="41">
        <v>0</v>
      </c>
      <c r="G54" s="41">
        <f t="shared" si="1"/>
        <v>0</v>
      </c>
    </row>
    <row r="55" spans="1:7" x14ac:dyDescent="0.2">
      <c r="A55" s="36" t="s">
        <v>57</v>
      </c>
      <c r="B55" s="41">
        <v>0</v>
      </c>
      <c r="C55" s="41">
        <v>0</v>
      </c>
      <c r="D55" s="41">
        <f t="shared" si="0"/>
        <v>0</v>
      </c>
      <c r="E55" s="41">
        <v>0</v>
      </c>
      <c r="F55" s="41">
        <v>0</v>
      </c>
      <c r="G55" s="41">
        <f t="shared" si="1"/>
        <v>0</v>
      </c>
    </row>
    <row r="56" spans="1:7" x14ac:dyDescent="0.2">
      <c r="A56" s="36" t="s">
        <v>58</v>
      </c>
      <c r="B56" s="41">
        <v>0</v>
      </c>
      <c r="C56" s="41">
        <v>0</v>
      </c>
      <c r="D56" s="41">
        <f t="shared" si="0"/>
        <v>0</v>
      </c>
      <c r="E56" s="41">
        <v>0</v>
      </c>
      <c r="F56" s="41">
        <v>0</v>
      </c>
      <c r="G56" s="41">
        <f t="shared" si="1"/>
        <v>0</v>
      </c>
    </row>
    <row r="57" spans="1:7" x14ac:dyDescent="0.2">
      <c r="A57" s="39" t="s">
        <v>125</v>
      </c>
      <c r="B57" s="42">
        <f>SUM(B58:B64)</f>
        <v>0</v>
      </c>
      <c r="C57" s="42">
        <f>SUM(C58:C64)</f>
        <v>0</v>
      </c>
      <c r="D57" s="42">
        <f t="shared" si="0"/>
        <v>0</v>
      </c>
      <c r="E57" s="42">
        <f>SUM(E58:E64)</f>
        <v>0</v>
      </c>
      <c r="F57" s="42">
        <f>SUM(F58:F64)</f>
        <v>0</v>
      </c>
      <c r="G57" s="42">
        <f t="shared" si="1"/>
        <v>0</v>
      </c>
    </row>
    <row r="58" spans="1:7" x14ac:dyDescent="0.2">
      <c r="A58" s="36" t="s">
        <v>59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60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61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62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63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64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65</v>
      </c>
      <c r="B64" s="41">
        <v>0</v>
      </c>
      <c r="C64" s="41">
        <v>0</v>
      </c>
      <c r="D64" s="41">
        <f t="shared" si="0"/>
        <v>0</v>
      </c>
      <c r="E64" s="41">
        <v>0</v>
      </c>
      <c r="F64" s="41">
        <v>0</v>
      </c>
      <c r="G64" s="41">
        <f t="shared" si="1"/>
        <v>0</v>
      </c>
    </row>
    <row r="65" spans="1:7" x14ac:dyDescent="0.2">
      <c r="A65" s="39" t="s">
        <v>126</v>
      </c>
      <c r="B65" s="42">
        <f>SUM(B66:B68)</f>
        <v>0</v>
      </c>
      <c r="C65" s="42">
        <f>SUM(C66:C68)</f>
        <v>0</v>
      </c>
      <c r="D65" s="42">
        <f t="shared" si="0"/>
        <v>0</v>
      </c>
      <c r="E65" s="42">
        <f>SUM(E66:E68)</f>
        <v>0</v>
      </c>
      <c r="F65" s="42">
        <f>SUM(F66:F68)</f>
        <v>0</v>
      </c>
      <c r="G65" s="42">
        <f t="shared" si="1"/>
        <v>0</v>
      </c>
    </row>
    <row r="66" spans="1:7" x14ac:dyDescent="0.2">
      <c r="A66" s="36" t="s">
        <v>66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67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68</v>
      </c>
      <c r="B68" s="41">
        <v>0</v>
      </c>
      <c r="C68" s="41">
        <v>0</v>
      </c>
      <c r="D68" s="41">
        <f t="shared" si="0"/>
        <v>0</v>
      </c>
      <c r="E68" s="41">
        <v>0</v>
      </c>
      <c r="F68" s="41">
        <v>0</v>
      </c>
      <c r="G68" s="41">
        <f t="shared" si="1"/>
        <v>0</v>
      </c>
    </row>
    <row r="69" spans="1:7" x14ac:dyDescent="0.2">
      <c r="A69" s="39" t="s">
        <v>69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70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71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72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73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74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75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76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77</v>
      </c>
      <c r="B77" s="44">
        <f>SUM(B5+B13+B23+B33+B43+B53+B57+B65+B69)</f>
        <v>5645810.6699999999</v>
      </c>
      <c r="C77" s="44">
        <f t="shared" ref="C77:G77" si="4">SUM(C5+C13+C23+C33+C43+C53+C57+C65+C69)</f>
        <v>0</v>
      </c>
      <c r="D77" s="44">
        <f t="shared" si="4"/>
        <v>5645810.6699999999</v>
      </c>
      <c r="E77" s="44">
        <f t="shared" si="4"/>
        <v>1109122.4200000002</v>
      </c>
      <c r="F77" s="44">
        <f t="shared" si="4"/>
        <v>1109122.4200000002</v>
      </c>
      <c r="G77" s="44">
        <f t="shared" si="4"/>
        <v>4536688.25</v>
      </c>
    </row>
    <row r="80" spans="1:7" ht="12.75" x14ac:dyDescent="0.2">
      <c r="A80" s="53" t="s">
        <v>146</v>
      </c>
      <c r="B80" s="53"/>
      <c r="C80" s="53"/>
      <c r="D80" s="53"/>
      <c r="E80" s="53"/>
      <c r="F80" s="53"/>
      <c r="G80" s="53"/>
    </row>
    <row r="84" spans="1:7" x14ac:dyDescent="0.2">
      <c r="A84" s="47" t="s">
        <v>140</v>
      </c>
      <c r="B84" s="47"/>
      <c r="C84" s="47"/>
      <c r="D84"/>
      <c r="E84" s="55" t="s">
        <v>148</v>
      </c>
      <c r="F84" s="48"/>
      <c r="G84" s="48"/>
    </row>
    <row r="85" spans="1:7" x14ac:dyDescent="0.2">
      <c r="A85" s="47" t="s">
        <v>142</v>
      </c>
      <c r="B85" s="47"/>
      <c r="C85" s="47"/>
      <c r="D85"/>
      <c r="E85" s="55" t="s">
        <v>149</v>
      </c>
      <c r="F85" s="48"/>
      <c r="G85" s="48"/>
    </row>
    <row r="86" spans="1:7" x14ac:dyDescent="0.2">
      <c r="A86" s="47" t="s">
        <v>144</v>
      </c>
      <c r="B86" s="47"/>
      <c r="C86" s="47"/>
      <c r="D86"/>
      <c r="E86" s="48" t="s">
        <v>145</v>
      </c>
      <c r="F86" s="48"/>
      <c r="G86" s="48"/>
    </row>
  </sheetData>
  <sheetProtection formatCells="0" formatColumns="0" formatRows="0" autoFilter="0"/>
  <mergeCells count="9">
    <mergeCell ref="A86:C86"/>
    <mergeCell ref="E86:G86"/>
    <mergeCell ref="A1:G1"/>
    <mergeCell ref="G2:G3"/>
    <mergeCell ref="A84:C84"/>
    <mergeCell ref="E84:G84"/>
    <mergeCell ref="A85:C85"/>
    <mergeCell ref="E85:G85"/>
    <mergeCell ref="A80:G80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132</v>
      </c>
      <c r="B1" s="49"/>
      <c r="C1" s="49"/>
      <c r="D1" s="49"/>
      <c r="E1" s="49"/>
      <c r="F1" s="49"/>
      <c r="G1" s="50"/>
    </row>
    <row r="2" spans="1:7" x14ac:dyDescent="0.2">
      <c r="A2" s="22"/>
      <c r="B2" s="25" t="s">
        <v>0</v>
      </c>
      <c r="C2" s="26"/>
      <c r="D2" s="26"/>
      <c r="E2" s="26"/>
      <c r="F2" s="27"/>
      <c r="G2" s="5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78</v>
      </c>
      <c r="B6" s="6">
        <v>5645810.6699999999</v>
      </c>
      <c r="C6" s="6">
        <v>0</v>
      </c>
      <c r="D6" s="6">
        <f>B6+C6</f>
        <v>5645810.6699999999</v>
      </c>
      <c r="E6" s="6">
        <v>1109122.42</v>
      </c>
      <c r="F6" s="6">
        <v>1109122.42</v>
      </c>
      <c r="G6" s="6">
        <f>D6-E6</f>
        <v>4536688.25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79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D8-E8</f>
        <v>0</v>
      </c>
    </row>
    <row r="9" spans="1:7" x14ac:dyDescent="0.2">
      <c r="A9" s="33"/>
      <c r="B9" s="9"/>
      <c r="C9" s="9"/>
      <c r="D9" s="9"/>
      <c r="E9" s="9"/>
      <c r="F9" s="9"/>
      <c r="G9" s="9"/>
    </row>
    <row r="10" spans="1:7" x14ac:dyDescent="0.2">
      <c r="A10" s="33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77</v>
      </c>
      <c r="B16" s="44">
        <v>5645810.6699999999</v>
      </c>
      <c r="C16" s="44">
        <v>0</v>
      </c>
      <c r="D16" s="44">
        <v>5645810.6699999999</v>
      </c>
      <c r="E16" s="44">
        <v>1109122.42</v>
      </c>
      <c r="F16" s="44">
        <v>1109122.42</v>
      </c>
      <c r="G16" s="44">
        <v>4536688.25</v>
      </c>
    </row>
    <row r="19" spans="1:7" ht="12.75" x14ac:dyDescent="0.2">
      <c r="A19" s="53" t="s">
        <v>146</v>
      </c>
      <c r="B19" s="53"/>
      <c r="C19" s="53"/>
      <c r="D19" s="53"/>
      <c r="E19" s="53"/>
      <c r="F19" s="53"/>
      <c r="G19" s="53"/>
    </row>
    <row r="22" spans="1:7" x14ac:dyDescent="0.2">
      <c r="A22" s="47" t="s">
        <v>140</v>
      </c>
      <c r="B22" s="47"/>
      <c r="C22" s="47"/>
      <c r="D22"/>
      <c r="E22" s="48" t="s">
        <v>141</v>
      </c>
      <c r="F22" s="48"/>
      <c r="G22" s="48"/>
    </row>
    <row r="23" spans="1:7" x14ac:dyDescent="0.2">
      <c r="A23" s="47" t="s">
        <v>142</v>
      </c>
      <c r="B23" s="47"/>
      <c r="C23" s="47"/>
      <c r="D23"/>
      <c r="E23" s="48" t="s">
        <v>143</v>
      </c>
      <c r="F23" s="48"/>
      <c r="G23" s="48"/>
    </row>
    <row r="24" spans="1:7" x14ac:dyDescent="0.2">
      <c r="A24" s="47" t="s">
        <v>144</v>
      </c>
      <c r="B24" s="47"/>
      <c r="C24" s="47"/>
      <c r="D24"/>
      <c r="E24" s="48" t="s">
        <v>145</v>
      </c>
      <c r="F24" s="48"/>
      <c r="G24" s="48"/>
    </row>
  </sheetData>
  <sheetProtection formatCells="0" formatColumns="0" formatRows="0" autoFilter="0"/>
  <mergeCells count="9">
    <mergeCell ref="A24:C24"/>
    <mergeCell ref="E24:G24"/>
    <mergeCell ref="G2:G3"/>
    <mergeCell ref="A1:G1"/>
    <mergeCell ref="A22:C22"/>
    <mergeCell ref="E22:G22"/>
    <mergeCell ref="A23:C23"/>
    <mergeCell ref="E23:G2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C30" sqref="C3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131</v>
      </c>
      <c r="B1" s="49"/>
      <c r="C1" s="49"/>
      <c r="D1" s="49"/>
      <c r="E1" s="49"/>
      <c r="F1" s="49"/>
      <c r="G1" s="50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51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45" t="s">
        <v>133</v>
      </c>
      <c r="B7" s="41">
        <v>5505810.6699999999</v>
      </c>
      <c r="C7" s="41">
        <v>0</v>
      </c>
      <c r="D7" s="41">
        <f>B7+C7</f>
        <v>5505810.6699999999</v>
      </c>
      <c r="E7" s="41">
        <v>1096744.42</v>
      </c>
      <c r="F7" s="41">
        <v>1096744.42</v>
      </c>
      <c r="G7" s="41">
        <f>D7-E7</f>
        <v>4409066.25</v>
      </c>
    </row>
    <row r="8" spans="1:7" x14ac:dyDescent="0.2">
      <c r="A8" s="45" t="s">
        <v>134</v>
      </c>
      <c r="B8" s="41">
        <v>98000</v>
      </c>
      <c r="C8" s="41">
        <v>0</v>
      </c>
      <c r="D8" s="41">
        <f t="shared" ref="D8:D13" si="0">B8+C8</f>
        <v>98000</v>
      </c>
      <c r="E8" s="41">
        <v>12378</v>
      </c>
      <c r="F8" s="41">
        <v>12378</v>
      </c>
      <c r="G8" s="41">
        <f t="shared" ref="G8:G13" si="1">D8-E8</f>
        <v>85622</v>
      </c>
    </row>
    <row r="9" spans="1:7" x14ac:dyDescent="0.2">
      <c r="A9" s="45" t="s">
        <v>135</v>
      </c>
      <c r="B9" s="41">
        <v>42000</v>
      </c>
      <c r="C9" s="41">
        <v>0</v>
      </c>
      <c r="D9" s="41">
        <f t="shared" si="0"/>
        <v>42000</v>
      </c>
      <c r="E9" s="41">
        <v>0</v>
      </c>
      <c r="F9" s="41">
        <v>0</v>
      </c>
      <c r="G9" s="41">
        <f t="shared" si="1"/>
        <v>42000</v>
      </c>
    </row>
    <row r="10" spans="1:7" x14ac:dyDescent="0.2">
      <c r="A10" s="45" t="s">
        <v>81</v>
      </c>
      <c r="B10" s="41">
        <v>0</v>
      </c>
      <c r="C10" s="41">
        <v>0</v>
      </c>
      <c r="D10" s="41">
        <f t="shared" si="0"/>
        <v>0</v>
      </c>
      <c r="E10" s="41">
        <v>0</v>
      </c>
      <c r="F10" s="41">
        <v>0</v>
      </c>
      <c r="G10" s="41">
        <f t="shared" si="1"/>
        <v>0</v>
      </c>
    </row>
    <row r="11" spans="1:7" x14ac:dyDescent="0.2">
      <c r="A11" s="45" t="s">
        <v>136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45" t="s">
        <v>82</v>
      </c>
      <c r="B12" s="41">
        <v>0</v>
      </c>
      <c r="C12" s="41">
        <v>0</v>
      </c>
      <c r="D12" s="41">
        <f t="shared" si="0"/>
        <v>0</v>
      </c>
      <c r="E12" s="41">
        <v>0</v>
      </c>
      <c r="F12" s="41">
        <v>0</v>
      </c>
      <c r="G12" s="41">
        <f t="shared" si="1"/>
        <v>0</v>
      </c>
    </row>
    <row r="13" spans="1:7" x14ac:dyDescent="0.2">
      <c r="A13" s="45" t="s">
        <v>83</v>
      </c>
      <c r="B13" s="41">
        <v>0</v>
      </c>
      <c r="C13" s="41">
        <v>0</v>
      </c>
      <c r="D13" s="41">
        <f t="shared" si="0"/>
        <v>0</v>
      </c>
      <c r="E13" s="41">
        <v>0</v>
      </c>
      <c r="F13" s="41">
        <v>0</v>
      </c>
      <c r="G13" s="41">
        <f t="shared" si="1"/>
        <v>0</v>
      </c>
    </row>
    <row r="14" spans="1:7" x14ac:dyDescent="0.2">
      <c r="A14" s="29"/>
      <c r="B14" s="41"/>
      <c r="C14" s="41"/>
      <c r="D14" s="41"/>
      <c r="E14" s="41"/>
      <c r="F14" s="41"/>
      <c r="G14" s="41"/>
    </row>
    <row r="15" spans="1:7" x14ac:dyDescent="0.2">
      <c r="A15" s="30" t="s">
        <v>77</v>
      </c>
      <c r="B15" s="46">
        <f t="shared" ref="B15:G15" si="2">SUM(B7:B14)</f>
        <v>5645810.6699999999</v>
      </c>
      <c r="C15" s="46">
        <f t="shared" si="2"/>
        <v>0</v>
      </c>
      <c r="D15" s="46">
        <f t="shared" si="2"/>
        <v>5645810.6699999999</v>
      </c>
      <c r="E15" s="46">
        <f t="shared" si="2"/>
        <v>1109122.42</v>
      </c>
      <c r="F15" s="46">
        <f t="shared" si="2"/>
        <v>1109122.42</v>
      </c>
      <c r="G15" s="46">
        <f t="shared" si="2"/>
        <v>4536688.25</v>
      </c>
    </row>
    <row r="18" spans="1:7" ht="45" customHeight="1" x14ac:dyDescent="0.2">
      <c r="A18" s="54" t="s">
        <v>137</v>
      </c>
      <c r="B18" s="49"/>
      <c r="C18" s="49"/>
      <c r="D18" s="49"/>
      <c r="E18" s="49"/>
      <c r="F18" s="49"/>
      <c r="G18" s="50"/>
    </row>
    <row r="20" spans="1:7" x14ac:dyDescent="0.2">
      <c r="A20" s="22"/>
      <c r="B20" s="25" t="s">
        <v>0</v>
      </c>
      <c r="C20" s="26"/>
      <c r="D20" s="26"/>
      <c r="E20" s="26"/>
      <c r="F20" s="27"/>
      <c r="G20" s="51" t="s">
        <v>7</v>
      </c>
    </row>
    <row r="21" spans="1:7" ht="22.5" x14ac:dyDescent="0.2">
      <c r="A21" s="2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52"/>
    </row>
    <row r="22" spans="1:7" x14ac:dyDescent="0.2">
      <c r="A22" s="24"/>
      <c r="B22" s="4">
        <v>1</v>
      </c>
      <c r="C22" s="4">
        <v>2</v>
      </c>
      <c r="D22" s="4" t="s">
        <v>8</v>
      </c>
      <c r="E22" s="4">
        <v>4</v>
      </c>
      <c r="F22" s="4">
        <v>5</v>
      </c>
      <c r="G22" s="4" t="s">
        <v>9</v>
      </c>
    </row>
    <row r="23" spans="1:7" x14ac:dyDescent="0.2">
      <c r="A23" s="13"/>
      <c r="B23" s="14"/>
      <c r="C23" s="14"/>
      <c r="D23" s="14"/>
      <c r="E23" s="14"/>
      <c r="F23" s="14"/>
      <c r="G23" s="14"/>
    </row>
    <row r="24" spans="1:7" x14ac:dyDescent="0.2">
      <c r="A24" s="29" t="s">
        <v>84</v>
      </c>
      <c r="B24" s="41">
        <v>0</v>
      </c>
      <c r="C24" s="41">
        <v>0</v>
      </c>
      <c r="D24" s="41">
        <f>B24+C24</f>
        <v>0</v>
      </c>
      <c r="E24" s="41">
        <v>0</v>
      </c>
      <c r="F24" s="41">
        <v>0</v>
      </c>
      <c r="G24" s="41">
        <f>D24-E24</f>
        <v>0</v>
      </c>
    </row>
    <row r="25" spans="1:7" x14ac:dyDescent="0.2">
      <c r="A25" s="29" t="s">
        <v>85</v>
      </c>
      <c r="B25" s="41">
        <v>0</v>
      </c>
      <c r="C25" s="41">
        <v>0</v>
      </c>
      <c r="D25" s="41">
        <f t="shared" ref="D25:D27" si="3">B25+C25</f>
        <v>0</v>
      </c>
      <c r="E25" s="41">
        <v>0</v>
      </c>
      <c r="F25" s="41">
        <v>0</v>
      </c>
      <c r="G25" s="41">
        <f t="shared" ref="G25:G27" si="4">D25-E25</f>
        <v>0</v>
      </c>
    </row>
    <row r="26" spans="1:7" x14ac:dyDescent="0.2">
      <c r="A26" s="29" t="s">
        <v>86</v>
      </c>
      <c r="B26" s="41">
        <v>0</v>
      </c>
      <c r="C26" s="41">
        <v>0</v>
      </c>
      <c r="D26" s="41">
        <f t="shared" si="3"/>
        <v>0</v>
      </c>
      <c r="E26" s="41">
        <v>0</v>
      </c>
      <c r="F26" s="41">
        <v>0</v>
      </c>
      <c r="G26" s="41">
        <f t="shared" si="4"/>
        <v>0</v>
      </c>
    </row>
    <row r="27" spans="1:7" x14ac:dyDescent="0.2">
      <c r="A27" s="29" t="s">
        <v>87</v>
      </c>
      <c r="B27" s="41">
        <v>0</v>
      </c>
      <c r="C27" s="41">
        <v>0</v>
      </c>
      <c r="D27" s="41">
        <f t="shared" si="3"/>
        <v>0</v>
      </c>
      <c r="E27" s="41">
        <v>0</v>
      </c>
      <c r="F27" s="41">
        <v>0</v>
      </c>
      <c r="G27" s="41">
        <f t="shared" si="4"/>
        <v>0</v>
      </c>
    </row>
    <row r="28" spans="1:7" x14ac:dyDescent="0.2">
      <c r="A28" s="2"/>
      <c r="B28" s="16"/>
      <c r="C28" s="16"/>
      <c r="D28" s="16"/>
      <c r="E28" s="16"/>
      <c r="F28" s="16"/>
      <c r="G28" s="16"/>
    </row>
    <row r="29" spans="1:7" x14ac:dyDescent="0.2">
      <c r="A29" s="30" t="s">
        <v>77</v>
      </c>
      <c r="B29" s="46">
        <f>SUM(B25:B28)</f>
        <v>0</v>
      </c>
      <c r="C29" s="46">
        <f t="shared" ref="C29:G29" si="5">SUM(C25:C28)</f>
        <v>0</v>
      </c>
      <c r="D29" s="46">
        <f t="shared" si="5"/>
        <v>0</v>
      </c>
      <c r="E29" s="46">
        <f t="shared" si="5"/>
        <v>0</v>
      </c>
      <c r="F29" s="46">
        <f t="shared" si="5"/>
        <v>0</v>
      </c>
      <c r="G29" s="46">
        <f t="shared" si="5"/>
        <v>0</v>
      </c>
    </row>
    <row r="32" spans="1:7" ht="45" customHeight="1" x14ac:dyDescent="0.2">
      <c r="A32" s="54" t="s">
        <v>138</v>
      </c>
      <c r="B32" s="49"/>
      <c r="C32" s="49"/>
      <c r="D32" s="49"/>
      <c r="E32" s="49"/>
      <c r="F32" s="49"/>
      <c r="G32" s="50"/>
    </row>
    <row r="33" spans="1:7" x14ac:dyDescent="0.2">
      <c r="A33" s="22"/>
      <c r="B33" s="25" t="s">
        <v>0</v>
      </c>
      <c r="C33" s="26"/>
      <c r="D33" s="26"/>
      <c r="E33" s="26"/>
      <c r="F33" s="27"/>
      <c r="G33" s="51" t="s">
        <v>7</v>
      </c>
    </row>
    <row r="34" spans="1:7" ht="22.5" x14ac:dyDescent="0.2">
      <c r="A34" s="2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52"/>
    </row>
    <row r="35" spans="1:7" x14ac:dyDescent="0.2">
      <c r="A35" s="24"/>
      <c r="B35" s="4">
        <v>1</v>
      </c>
      <c r="C35" s="4">
        <v>2</v>
      </c>
      <c r="D35" s="4" t="s">
        <v>8</v>
      </c>
      <c r="E35" s="4">
        <v>4</v>
      </c>
      <c r="F35" s="4">
        <v>5</v>
      </c>
      <c r="G35" s="4" t="s">
        <v>9</v>
      </c>
    </row>
    <row r="36" spans="1:7" x14ac:dyDescent="0.2">
      <c r="A36" s="13"/>
      <c r="B36" s="14"/>
      <c r="C36" s="14"/>
      <c r="D36" s="14"/>
      <c r="E36" s="14"/>
      <c r="F36" s="14"/>
      <c r="G36" s="14"/>
    </row>
    <row r="37" spans="1:7" ht="22.5" x14ac:dyDescent="0.2">
      <c r="A37" s="31" t="s">
        <v>88</v>
      </c>
      <c r="B37" s="41">
        <v>5645810.6699999999</v>
      </c>
      <c r="C37" s="41">
        <v>0</v>
      </c>
      <c r="D37" s="41">
        <f t="shared" ref="D37" si="6">B37+C37</f>
        <v>5645810.6699999999</v>
      </c>
      <c r="E37" s="41">
        <v>1109122.42</v>
      </c>
      <c r="F37" s="41">
        <v>1109122.42</v>
      </c>
      <c r="G37" s="41">
        <f t="shared" ref="G37" si="7">D37-E37</f>
        <v>4536688.25</v>
      </c>
    </row>
    <row r="38" spans="1:7" x14ac:dyDescent="0.2">
      <c r="A38" s="31"/>
      <c r="B38" s="15"/>
      <c r="C38" s="15"/>
      <c r="D38" s="15"/>
      <c r="E38" s="15"/>
      <c r="F38" s="15"/>
      <c r="G38" s="15"/>
    </row>
    <row r="39" spans="1:7" x14ac:dyDescent="0.2">
      <c r="A39" s="31" t="s">
        <v>89</v>
      </c>
      <c r="B39" s="41">
        <v>0</v>
      </c>
      <c r="C39" s="41">
        <v>0</v>
      </c>
      <c r="D39" s="41">
        <f t="shared" ref="D39" si="8">B39+C39</f>
        <v>0</v>
      </c>
      <c r="E39" s="41">
        <v>0</v>
      </c>
      <c r="F39" s="41">
        <v>0</v>
      </c>
      <c r="G39" s="41">
        <f t="shared" ref="G39" si="9">D39-E39</f>
        <v>0</v>
      </c>
    </row>
    <row r="40" spans="1:7" x14ac:dyDescent="0.2">
      <c r="A40" s="31"/>
      <c r="B40" s="15"/>
      <c r="C40" s="15"/>
      <c r="D40" s="15"/>
      <c r="E40" s="15"/>
      <c r="F40" s="15"/>
      <c r="G40" s="15"/>
    </row>
    <row r="41" spans="1:7" ht="22.5" x14ac:dyDescent="0.2">
      <c r="A41" s="31" t="s">
        <v>90</v>
      </c>
      <c r="B41" s="41">
        <v>0</v>
      </c>
      <c r="C41" s="41">
        <v>0</v>
      </c>
      <c r="D41" s="41">
        <f t="shared" ref="D41" si="10">B41+C41</f>
        <v>0</v>
      </c>
      <c r="E41" s="41">
        <v>0</v>
      </c>
      <c r="F41" s="41">
        <v>0</v>
      </c>
      <c r="G41" s="41">
        <f t="shared" ref="G41" si="11">D41-E41</f>
        <v>0</v>
      </c>
    </row>
    <row r="42" spans="1:7" x14ac:dyDescent="0.2">
      <c r="A42" s="31"/>
      <c r="B42" s="15"/>
      <c r="C42" s="15"/>
      <c r="D42" s="15"/>
      <c r="E42" s="15"/>
      <c r="F42" s="15"/>
      <c r="G42" s="15"/>
    </row>
    <row r="43" spans="1:7" ht="22.5" x14ac:dyDescent="0.2">
      <c r="A43" s="31" t="s">
        <v>91</v>
      </c>
      <c r="B43" s="41">
        <v>0</v>
      </c>
      <c r="C43" s="41">
        <v>0</v>
      </c>
      <c r="D43" s="41">
        <f t="shared" ref="D43" si="12">B43+C43</f>
        <v>0</v>
      </c>
      <c r="E43" s="41">
        <v>0</v>
      </c>
      <c r="F43" s="41">
        <v>0</v>
      </c>
      <c r="G43" s="41">
        <f t="shared" ref="G43" si="13">D43-E43</f>
        <v>0</v>
      </c>
    </row>
    <row r="44" spans="1:7" x14ac:dyDescent="0.2">
      <c r="A44" s="31"/>
      <c r="B44" s="15"/>
      <c r="C44" s="15"/>
      <c r="D44" s="15"/>
      <c r="E44" s="15"/>
      <c r="F44" s="15"/>
      <c r="G44" s="15"/>
    </row>
    <row r="45" spans="1:7" ht="22.5" x14ac:dyDescent="0.2">
      <c r="A45" s="31" t="s">
        <v>92</v>
      </c>
      <c r="B45" s="41">
        <v>0</v>
      </c>
      <c r="C45" s="41">
        <v>0</v>
      </c>
      <c r="D45" s="41">
        <f t="shared" ref="D45" si="14">B45+C45</f>
        <v>0</v>
      </c>
      <c r="E45" s="41">
        <v>0</v>
      </c>
      <c r="F45" s="41">
        <v>0</v>
      </c>
      <c r="G45" s="41">
        <f t="shared" ref="G45" si="15">D45-E45</f>
        <v>0</v>
      </c>
    </row>
    <row r="46" spans="1:7" x14ac:dyDescent="0.2">
      <c r="A46" s="31"/>
      <c r="B46" s="15"/>
      <c r="C46" s="15"/>
      <c r="D46" s="15"/>
      <c r="E46" s="15"/>
      <c r="F46" s="15"/>
      <c r="G46" s="15"/>
    </row>
    <row r="47" spans="1:7" ht="22.5" x14ac:dyDescent="0.2">
      <c r="A47" s="31" t="s">
        <v>93</v>
      </c>
      <c r="B47" s="41">
        <v>0</v>
      </c>
      <c r="C47" s="41">
        <v>0</v>
      </c>
      <c r="D47" s="41">
        <f t="shared" ref="D47" si="16">B47+C47</f>
        <v>0</v>
      </c>
      <c r="E47" s="41">
        <v>0</v>
      </c>
      <c r="F47" s="41">
        <v>0</v>
      </c>
      <c r="G47" s="41">
        <f t="shared" ref="G47" si="17">D47-E47</f>
        <v>0</v>
      </c>
    </row>
    <row r="48" spans="1:7" x14ac:dyDescent="0.2">
      <c r="A48" s="31"/>
      <c r="B48" s="15"/>
      <c r="C48" s="15"/>
      <c r="D48" s="15"/>
      <c r="E48" s="15"/>
      <c r="F48" s="15"/>
      <c r="G48" s="15"/>
    </row>
    <row r="49" spans="1:7" x14ac:dyDescent="0.2">
      <c r="A49" s="31" t="s">
        <v>94</v>
      </c>
      <c r="B49" s="41">
        <v>0</v>
      </c>
      <c r="C49" s="41">
        <v>0</v>
      </c>
      <c r="D49" s="41">
        <f t="shared" ref="D49" si="18">B49+C49</f>
        <v>0</v>
      </c>
      <c r="E49" s="41">
        <v>0</v>
      </c>
      <c r="F49" s="41">
        <v>0</v>
      </c>
      <c r="G49" s="41">
        <f t="shared" ref="G49" si="19">D49-E49</f>
        <v>0</v>
      </c>
    </row>
    <row r="50" spans="1:7" x14ac:dyDescent="0.2">
      <c r="A50" s="32"/>
      <c r="B50" s="16"/>
      <c r="C50" s="16"/>
      <c r="D50" s="16"/>
      <c r="E50" s="16"/>
      <c r="F50" s="16"/>
      <c r="G50" s="16"/>
    </row>
    <row r="51" spans="1:7" x14ac:dyDescent="0.2">
      <c r="A51" s="21" t="s">
        <v>77</v>
      </c>
      <c r="B51" s="46">
        <f>SUM(B37:B50)</f>
        <v>5645810.6699999999</v>
      </c>
      <c r="C51" s="46">
        <f t="shared" ref="C51:G51" si="20">SUM(C37:C50)</f>
        <v>0</v>
      </c>
      <c r="D51" s="46">
        <f t="shared" si="20"/>
        <v>5645810.6699999999</v>
      </c>
      <c r="E51" s="46">
        <f t="shared" si="20"/>
        <v>1109122.42</v>
      </c>
      <c r="F51" s="46">
        <f t="shared" si="20"/>
        <v>1109122.42</v>
      </c>
      <c r="G51" s="46">
        <f t="shared" si="20"/>
        <v>4536688.25</v>
      </c>
    </row>
    <row r="56" spans="1:7" ht="12.75" x14ac:dyDescent="0.2">
      <c r="A56" s="53" t="s">
        <v>146</v>
      </c>
      <c r="B56" s="53"/>
      <c r="C56" s="53"/>
      <c r="D56" s="53"/>
      <c r="E56" s="53"/>
      <c r="F56" s="53"/>
      <c r="G56" s="53"/>
    </row>
    <row r="59" spans="1:7" x14ac:dyDescent="0.2">
      <c r="A59" s="47" t="s">
        <v>140</v>
      </c>
      <c r="B59" s="47"/>
      <c r="C59" s="47"/>
      <c r="D59"/>
      <c r="E59" s="48" t="s">
        <v>141</v>
      </c>
      <c r="F59" s="48"/>
      <c r="G59" s="48"/>
    </row>
    <row r="60" spans="1:7" x14ac:dyDescent="0.2">
      <c r="A60" s="47" t="s">
        <v>142</v>
      </c>
      <c r="B60" s="47"/>
      <c r="C60" s="47"/>
      <c r="D60"/>
      <c r="E60" s="48" t="s">
        <v>143</v>
      </c>
      <c r="F60" s="48"/>
      <c r="G60" s="48"/>
    </row>
    <row r="61" spans="1:7" x14ac:dyDescent="0.2">
      <c r="A61" s="47" t="s">
        <v>144</v>
      </c>
      <c r="B61" s="47"/>
      <c r="C61" s="47"/>
      <c r="D61"/>
      <c r="E61" s="48" t="s">
        <v>145</v>
      </c>
      <c r="F61" s="48"/>
      <c r="G61" s="48"/>
    </row>
  </sheetData>
  <sheetProtection formatCells="0" formatColumns="0" formatRows="0" insertRows="0" deleteRows="0" autoFilter="0"/>
  <mergeCells count="13">
    <mergeCell ref="A59:C59"/>
    <mergeCell ref="E59:G59"/>
    <mergeCell ref="A60:C60"/>
    <mergeCell ref="E60:G60"/>
    <mergeCell ref="A61:C61"/>
    <mergeCell ref="E61:G61"/>
    <mergeCell ref="A56:G56"/>
    <mergeCell ref="G3:G4"/>
    <mergeCell ref="G20:G21"/>
    <mergeCell ref="G33:G34"/>
    <mergeCell ref="A1:G1"/>
    <mergeCell ref="A18:G18"/>
    <mergeCell ref="A32:G3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zoomScaleNormal="10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139</v>
      </c>
      <c r="B1" s="49"/>
      <c r="C1" s="49"/>
      <c r="D1" s="49"/>
      <c r="E1" s="49"/>
      <c r="F1" s="49"/>
      <c r="G1" s="50"/>
    </row>
    <row r="2" spans="1:7" x14ac:dyDescent="0.2">
      <c r="A2" s="22"/>
      <c r="B2" s="25" t="s">
        <v>0</v>
      </c>
      <c r="C2" s="26"/>
      <c r="D2" s="26"/>
      <c r="E2" s="26"/>
      <c r="F2" s="27"/>
      <c r="G2" s="5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95</v>
      </c>
      <c r="B6" s="42">
        <f t="shared" ref="B6:G6" si="0">SUM(B7:B14)</f>
        <v>0</v>
      </c>
      <c r="C6" s="42">
        <f t="shared" si="0"/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 t="shared" si="0"/>
        <v>0</v>
      </c>
    </row>
    <row r="7" spans="1:7" x14ac:dyDescent="0.2">
      <c r="A7" s="28" t="s">
        <v>96</v>
      </c>
      <c r="B7" s="41">
        <v>0</v>
      </c>
      <c r="C7" s="41">
        <v>0</v>
      </c>
      <c r="D7" s="41">
        <f>B7+C7</f>
        <v>0</v>
      </c>
      <c r="E7" s="41">
        <v>0</v>
      </c>
      <c r="F7" s="41">
        <v>0</v>
      </c>
      <c r="G7" s="41">
        <f>D7-E7</f>
        <v>0</v>
      </c>
    </row>
    <row r="8" spans="1:7" x14ac:dyDescent="0.2">
      <c r="A8" s="28" t="s">
        <v>97</v>
      </c>
      <c r="B8" s="41">
        <v>0</v>
      </c>
      <c r="C8" s="41">
        <v>0</v>
      </c>
      <c r="D8" s="41">
        <f t="shared" ref="D8:D14" si="1">B8+C8</f>
        <v>0</v>
      </c>
      <c r="E8" s="41">
        <v>0</v>
      </c>
      <c r="F8" s="41">
        <v>0</v>
      </c>
      <c r="G8" s="41">
        <f t="shared" ref="G8:G14" si="2">D8-E8</f>
        <v>0</v>
      </c>
    </row>
    <row r="9" spans="1:7" x14ac:dyDescent="0.2">
      <c r="A9" s="28" t="s">
        <v>130</v>
      </c>
      <c r="B9" s="41">
        <v>0</v>
      </c>
      <c r="C9" s="41">
        <v>0</v>
      </c>
      <c r="D9" s="41">
        <f t="shared" si="1"/>
        <v>0</v>
      </c>
      <c r="E9" s="41">
        <v>0</v>
      </c>
      <c r="F9" s="41">
        <v>0</v>
      </c>
      <c r="G9" s="41">
        <f t="shared" si="2"/>
        <v>0</v>
      </c>
    </row>
    <row r="10" spans="1:7" x14ac:dyDescent="0.2">
      <c r="A10" s="28" t="s">
        <v>98</v>
      </c>
      <c r="B10" s="41">
        <v>0</v>
      </c>
      <c r="C10" s="41">
        <v>0</v>
      </c>
      <c r="D10" s="41">
        <f t="shared" si="1"/>
        <v>0</v>
      </c>
      <c r="E10" s="41">
        <v>0</v>
      </c>
      <c r="F10" s="41">
        <v>0</v>
      </c>
      <c r="G10" s="41">
        <f t="shared" si="2"/>
        <v>0</v>
      </c>
    </row>
    <row r="11" spans="1:7" x14ac:dyDescent="0.2">
      <c r="A11" s="28" t="s">
        <v>99</v>
      </c>
      <c r="B11" s="41">
        <v>0</v>
      </c>
      <c r="C11" s="41">
        <v>0</v>
      </c>
      <c r="D11" s="41">
        <f t="shared" si="1"/>
        <v>0</v>
      </c>
      <c r="E11" s="41">
        <v>0</v>
      </c>
      <c r="F11" s="41">
        <v>0</v>
      </c>
      <c r="G11" s="41">
        <f t="shared" si="2"/>
        <v>0</v>
      </c>
    </row>
    <row r="12" spans="1:7" x14ac:dyDescent="0.2">
      <c r="A12" s="28" t="s">
        <v>100</v>
      </c>
      <c r="B12" s="41">
        <v>0</v>
      </c>
      <c r="C12" s="41">
        <v>0</v>
      </c>
      <c r="D12" s="41">
        <f t="shared" si="1"/>
        <v>0</v>
      </c>
      <c r="E12" s="41">
        <v>0</v>
      </c>
      <c r="F12" s="41">
        <v>0</v>
      </c>
      <c r="G12" s="41">
        <f t="shared" si="2"/>
        <v>0</v>
      </c>
    </row>
    <row r="13" spans="1:7" x14ac:dyDescent="0.2">
      <c r="A13" s="28" t="s">
        <v>101</v>
      </c>
      <c r="B13" s="41">
        <v>0</v>
      </c>
      <c r="C13" s="41">
        <v>0</v>
      </c>
      <c r="D13" s="41">
        <f t="shared" si="1"/>
        <v>0</v>
      </c>
      <c r="E13" s="41">
        <v>0</v>
      </c>
      <c r="F13" s="41">
        <v>0</v>
      </c>
      <c r="G13" s="41">
        <f t="shared" si="2"/>
        <v>0</v>
      </c>
    </row>
    <row r="14" spans="1:7" x14ac:dyDescent="0.2">
      <c r="A14" s="28" t="s">
        <v>36</v>
      </c>
      <c r="B14" s="41">
        <v>0</v>
      </c>
      <c r="C14" s="41">
        <v>0</v>
      </c>
      <c r="D14" s="41">
        <f t="shared" si="1"/>
        <v>0</v>
      </c>
      <c r="E14" s="41">
        <v>0</v>
      </c>
      <c r="F14" s="41">
        <v>0</v>
      </c>
      <c r="G14" s="41">
        <f t="shared" si="2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102</v>
      </c>
      <c r="B16" s="42">
        <f t="shared" ref="B16:G16" si="3">SUM(B17:B23)</f>
        <v>5645810.6699999999</v>
      </c>
      <c r="C16" s="42">
        <f t="shared" si="3"/>
        <v>0</v>
      </c>
      <c r="D16" s="42">
        <f t="shared" si="3"/>
        <v>5645810.6699999999</v>
      </c>
      <c r="E16" s="42">
        <f t="shared" si="3"/>
        <v>1109122.42</v>
      </c>
      <c r="F16" s="42">
        <f t="shared" si="3"/>
        <v>1109122.42</v>
      </c>
      <c r="G16" s="42">
        <f t="shared" si="3"/>
        <v>4536688.25</v>
      </c>
    </row>
    <row r="17" spans="1:7" x14ac:dyDescent="0.2">
      <c r="A17" s="28" t="s">
        <v>103</v>
      </c>
      <c r="B17" s="41">
        <v>0</v>
      </c>
      <c r="C17" s="41">
        <v>0</v>
      </c>
      <c r="D17" s="41">
        <f>B17+C17</f>
        <v>0</v>
      </c>
      <c r="E17" s="41">
        <v>0</v>
      </c>
      <c r="F17" s="41">
        <v>0</v>
      </c>
      <c r="G17" s="41">
        <f t="shared" ref="G17:G23" si="4">D17-E17</f>
        <v>0</v>
      </c>
    </row>
    <row r="18" spans="1:7" x14ac:dyDescent="0.2">
      <c r="A18" s="28" t="s">
        <v>104</v>
      </c>
      <c r="B18" s="41">
        <v>0</v>
      </c>
      <c r="C18" s="41">
        <v>0</v>
      </c>
      <c r="D18" s="41">
        <f t="shared" ref="D18:D23" si="5">B18+C18</f>
        <v>0</v>
      </c>
      <c r="E18" s="41">
        <v>0</v>
      </c>
      <c r="F18" s="41">
        <v>0</v>
      </c>
      <c r="G18" s="41">
        <f t="shared" si="4"/>
        <v>0</v>
      </c>
    </row>
    <row r="19" spans="1:7" x14ac:dyDescent="0.2">
      <c r="A19" s="28" t="s">
        <v>105</v>
      </c>
      <c r="B19" s="41">
        <v>0</v>
      </c>
      <c r="C19" s="41">
        <v>0</v>
      </c>
      <c r="D19" s="41">
        <f t="shared" si="5"/>
        <v>0</v>
      </c>
      <c r="E19" s="41">
        <v>0</v>
      </c>
      <c r="F19" s="41">
        <v>0</v>
      </c>
      <c r="G19" s="41">
        <f t="shared" si="4"/>
        <v>0</v>
      </c>
    </row>
    <row r="20" spans="1:7" x14ac:dyDescent="0.2">
      <c r="A20" s="28" t="s">
        <v>106</v>
      </c>
      <c r="B20" s="41">
        <v>0</v>
      </c>
      <c r="C20" s="41">
        <v>0</v>
      </c>
      <c r="D20" s="41">
        <f t="shared" si="5"/>
        <v>0</v>
      </c>
      <c r="E20" s="41">
        <v>0</v>
      </c>
      <c r="F20" s="41">
        <v>0</v>
      </c>
      <c r="G20" s="41">
        <f t="shared" si="4"/>
        <v>0</v>
      </c>
    </row>
    <row r="21" spans="1:7" x14ac:dyDescent="0.2">
      <c r="A21" s="28" t="s">
        <v>107</v>
      </c>
      <c r="B21" s="41">
        <v>0</v>
      </c>
      <c r="C21" s="41">
        <v>0</v>
      </c>
      <c r="D21" s="41">
        <f t="shared" si="5"/>
        <v>0</v>
      </c>
      <c r="E21" s="41">
        <v>0</v>
      </c>
      <c r="F21" s="41">
        <v>0</v>
      </c>
      <c r="G21" s="41">
        <f t="shared" si="4"/>
        <v>0</v>
      </c>
    </row>
    <row r="22" spans="1:7" x14ac:dyDescent="0.2">
      <c r="A22" s="28" t="s">
        <v>108</v>
      </c>
      <c r="B22" s="41">
        <v>5645810.6699999999</v>
      </c>
      <c r="C22" s="41">
        <v>0</v>
      </c>
      <c r="D22" s="41">
        <f t="shared" si="5"/>
        <v>5645810.6699999999</v>
      </c>
      <c r="E22" s="41">
        <v>1109122.42</v>
      </c>
      <c r="F22" s="41">
        <v>1109122.42</v>
      </c>
      <c r="G22" s="41">
        <f t="shared" si="4"/>
        <v>4536688.25</v>
      </c>
    </row>
    <row r="23" spans="1:7" x14ac:dyDescent="0.2">
      <c r="A23" s="28" t="s">
        <v>109</v>
      </c>
      <c r="B23" s="41">
        <v>0</v>
      </c>
      <c r="C23" s="41">
        <v>0</v>
      </c>
      <c r="D23" s="41">
        <f t="shared" si="5"/>
        <v>0</v>
      </c>
      <c r="E23" s="41">
        <v>0</v>
      </c>
      <c r="F23" s="41">
        <v>0</v>
      </c>
      <c r="G23" s="41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110</v>
      </c>
      <c r="B25" s="42">
        <f t="shared" ref="B25:G25" si="6">SUM(B26:B34)</f>
        <v>0</v>
      </c>
      <c r="C25" s="42">
        <f t="shared" si="6"/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</row>
    <row r="26" spans="1:7" x14ac:dyDescent="0.2">
      <c r="A26" s="28" t="s">
        <v>111</v>
      </c>
      <c r="B26" s="41">
        <v>0</v>
      </c>
      <c r="C26" s="41">
        <v>0</v>
      </c>
      <c r="D26" s="41">
        <f>B26+C26</f>
        <v>0</v>
      </c>
      <c r="E26" s="41">
        <v>0</v>
      </c>
      <c r="F26" s="41">
        <v>0</v>
      </c>
      <c r="G26" s="41">
        <f t="shared" ref="G26:G34" si="7">D26-E26</f>
        <v>0</v>
      </c>
    </row>
    <row r="27" spans="1:7" x14ac:dyDescent="0.2">
      <c r="A27" s="28" t="s">
        <v>112</v>
      </c>
      <c r="B27" s="41">
        <v>0</v>
      </c>
      <c r="C27" s="41">
        <v>0</v>
      </c>
      <c r="D27" s="41">
        <f t="shared" ref="D27:D34" si="8">B27+C27</f>
        <v>0</v>
      </c>
      <c r="E27" s="41">
        <v>0</v>
      </c>
      <c r="F27" s="41">
        <v>0</v>
      </c>
      <c r="G27" s="41">
        <f t="shared" si="7"/>
        <v>0</v>
      </c>
    </row>
    <row r="28" spans="1:7" x14ac:dyDescent="0.2">
      <c r="A28" s="28" t="s">
        <v>113</v>
      </c>
      <c r="B28" s="41">
        <v>0</v>
      </c>
      <c r="C28" s="41">
        <v>0</v>
      </c>
      <c r="D28" s="41">
        <f t="shared" si="8"/>
        <v>0</v>
      </c>
      <c r="E28" s="41">
        <v>0</v>
      </c>
      <c r="F28" s="41">
        <v>0</v>
      </c>
      <c r="G28" s="41">
        <f t="shared" si="7"/>
        <v>0</v>
      </c>
    </row>
    <row r="29" spans="1:7" x14ac:dyDescent="0.2">
      <c r="A29" s="28" t="s">
        <v>114</v>
      </c>
      <c r="B29" s="41">
        <v>0</v>
      </c>
      <c r="C29" s="41">
        <v>0</v>
      </c>
      <c r="D29" s="41">
        <f t="shared" si="8"/>
        <v>0</v>
      </c>
      <c r="E29" s="41">
        <v>0</v>
      </c>
      <c r="F29" s="41">
        <v>0</v>
      </c>
      <c r="G29" s="41">
        <f t="shared" si="7"/>
        <v>0</v>
      </c>
    </row>
    <row r="30" spans="1:7" x14ac:dyDescent="0.2">
      <c r="A30" s="28" t="s">
        <v>115</v>
      </c>
      <c r="B30" s="41">
        <v>0</v>
      </c>
      <c r="C30" s="41">
        <v>0</v>
      </c>
      <c r="D30" s="41">
        <f t="shared" si="8"/>
        <v>0</v>
      </c>
      <c r="E30" s="41">
        <v>0</v>
      </c>
      <c r="F30" s="41">
        <v>0</v>
      </c>
      <c r="G30" s="41">
        <f t="shared" si="7"/>
        <v>0</v>
      </c>
    </row>
    <row r="31" spans="1:7" x14ac:dyDescent="0.2">
      <c r="A31" s="28" t="s">
        <v>116</v>
      </c>
      <c r="B31" s="41">
        <v>0</v>
      </c>
      <c r="C31" s="41">
        <v>0</v>
      </c>
      <c r="D31" s="41">
        <f t="shared" si="8"/>
        <v>0</v>
      </c>
      <c r="E31" s="41">
        <v>0</v>
      </c>
      <c r="F31" s="41">
        <v>0</v>
      </c>
      <c r="G31" s="41">
        <f t="shared" si="7"/>
        <v>0</v>
      </c>
    </row>
    <row r="32" spans="1:7" x14ac:dyDescent="0.2">
      <c r="A32" s="28" t="s">
        <v>117</v>
      </c>
      <c r="B32" s="41">
        <v>0</v>
      </c>
      <c r="C32" s="41">
        <v>0</v>
      </c>
      <c r="D32" s="41">
        <f t="shared" si="8"/>
        <v>0</v>
      </c>
      <c r="E32" s="41">
        <v>0</v>
      </c>
      <c r="F32" s="41">
        <v>0</v>
      </c>
      <c r="G32" s="41">
        <f t="shared" si="7"/>
        <v>0</v>
      </c>
    </row>
    <row r="33" spans="1:7" x14ac:dyDescent="0.2">
      <c r="A33" s="28" t="s">
        <v>118</v>
      </c>
      <c r="B33" s="41">
        <v>0</v>
      </c>
      <c r="C33" s="41">
        <v>0</v>
      </c>
      <c r="D33" s="41">
        <f t="shared" si="8"/>
        <v>0</v>
      </c>
      <c r="E33" s="41">
        <v>0</v>
      </c>
      <c r="F33" s="41">
        <v>0</v>
      </c>
      <c r="G33" s="41">
        <f t="shared" si="7"/>
        <v>0</v>
      </c>
    </row>
    <row r="34" spans="1:7" x14ac:dyDescent="0.2">
      <c r="A34" s="28" t="s">
        <v>119</v>
      </c>
      <c r="B34" s="41">
        <v>0</v>
      </c>
      <c r="C34" s="41">
        <v>0</v>
      </c>
      <c r="D34" s="41">
        <f t="shared" si="8"/>
        <v>0</v>
      </c>
      <c r="E34" s="41">
        <v>0</v>
      </c>
      <c r="F34" s="41">
        <v>0</v>
      </c>
      <c r="G34" s="41">
        <f t="shared" si="7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120</v>
      </c>
      <c r="B36" s="42">
        <f t="shared" ref="B36:G36" si="9">SUM(B37:B40)</f>
        <v>0</v>
      </c>
      <c r="C36" s="42">
        <f t="shared" si="9"/>
        <v>0</v>
      </c>
      <c r="D36" s="42">
        <f t="shared" si="9"/>
        <v>0</v>
      </c>
      <c r="E36" s="42">
        <f t="shared" si="9"/>
        <v>0</v>
      </c>
      <c r="F36" s="42">
        <f t="shared" si="9"/>
        <v>0</v>
      </c>
      <c r="G36" s="42">
        <f t="shared" si="9"/>
        <v>0</v>
      </c>
    </row>
    <row r="37" spans="1:7" x14ac:dyDescent="0.2">
      <c r="A37" s="28" t="s">
        <v>121</v>
      </c>
      <c r="B37" s="41">
        <v>0</v>
      </c>
      <c r="C37" s="41">
        <v>0</v>
      </c>
      <c r="D37" s="41">
        <f>B37+C37</f>
        <v>0</v>
      </c>
      <c r="E37" s="41">
        <v>0</v>
      </c>
      <c r="F37" s="41">
        <v>0</v>
      </c>
      <c r="G37" s="41">
        <f t="shared" ref="G37:G40" si="10">D37-E37</f>
        <v>0</v>
      </c>
    </row>
    <row r="38" spans="1:7" ht="22.5" x14ac:dyDescent="0.2">
      <c r="A38" s="28" t="s">
        <v>122</v>
      </c>
      <c r="B38" s="41">
        <v>0</v>
      </c>
      <c r="C38" s="41">
        <v>0</v>
      </c>
      <c r="D38" s="41">
        <f t="shared" ref="D38:D40" si="11">B38+C38</f>
        <v>0</v>
      </c>
      <c r="E38" s="41">
        <v>0</v>
      </c>
      <c r="F38" s="41">
        <v>0</v>
      </c>
      <c r="G38" s="41">
        <f t="shared" si="10"/>
        <v>0</v>
      </c>
    </row>
    <row r="39" spans="1:7" x14ac:dyDescent="0.2">
      <c r="A39" s="28" t="s">
        <v>123</v>
      </c>
      <c r="B39" s="41">
        <v>0</v>
      </c>
      <c r="C39" s="41">
        <v>0</v>
      </c>
      <c r="D39" s="41">
        <f t="shared" si="11"/>
        <v>0</v>
      </c>
      <c r="E39" s="41">
        <v>0</v>
      </c>
      <c r="F39" s="41">
        <v>0</v>
      </c>
      <c r="G39" s="41">
        <f t="shared" si="10"/>
        <v>0</v>
      </c>
    </row>
    <row r="40" spans="1:7" x14ac:dyDescent="0.2">
      <c r="A40" s="28" t="s">
        <v>124</v>
      </c>
      <c r="B40" s="41">
        <v>0</v>
      </c>
      <c r="C40" s="41">
        <v>0</v>
      </c>
      <c r="D40" s="41">
        <f t="shared" si="11"/>
        <v>0</v>
      </c>
      <c r="E40" s="41">
        <v>0</v>
      </c>
      <c r="F40" s="41">
        <v>0</v>
      </c>
      <c r="G40" s="41">
        <f t="shared" si="10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46">
        <f>SUM(B6+B16+B25+B36)</f>
        <v>5645810.6699999999</v>
      </c>
      <c r="C42" s="46">
        <f t="shared" ref="C42:G42" si="12">SUM(C6+C16+C25+C36)</f>
        <v>0</v>
      </c>
      <c r="D42" s="46">
        <f t="shared" si="12"/>
        <v>5645810.6699999999</v>
      </c>
      <c r="E42" s="46">
        <f t="shared" si="12"/>
        <v>1109122.42</v>
      </c>
      <c r="F42" s="46">
        <f t="shared" si="12"/>
        <v>1109122.42</v>
      </c>
      <c r="G42" s="46">
        <f t="shared" si="12"/>
        <v>4536688.25</v>
      </c>
    </row>
    <row r="44" spans="1:7" ht="12.75" x14ac:dyDescent="0.2">
      <c r="A44" s="53" t="s">
        <v>146</v>
      </c>
      <c r="B44" s="53"/>
      <c r="C44" s="53"/>
      <c r="D44" s="53"/>
      <c r="E44" s="53"/>
      <c r="F44" s="53"/>
      <c r="G44" s="53"/>
    </row>
    <row r="48" spans="1:7" x14ac:dyDescent="0.2">
      <c r="A48" s="47" t="s">
        <v>140</v>
      </c>
      <c r="B48" s="47"/>
      <c r="C48" s="47"/>
      <c r="D48"/>
      <c r="E48" s="48" t="s">
        <v>141</v>
      </c>
      <c r="F48" s="48"/>
      <c r="G48" s="48"/>
    </row>
    <row r="49" spans="1:7" x14ac:dyDescent="0.2">
      <c r="A49" s="47" t="s">
        <v>142</v>
      </c>
      <c r="B49" s="47"/>
      <c r="C49" s="47"/>
      <c r="D49"/>
      <c r="E49" s="48" t="s">
        <v>143</v>
      </c>
      <c r="F49" s="48"/>
      <c r="G49" s="48"/>
    </row>
    <row r="50" spans="1:7" x14ac:dyDescent="0.2">
      <c r="A50" s="47" t="s">
        <v>144</v>
      </c>
      <c r="B50" s="47"/>
      <c r="C50" s="47"/>
      <c r="D50"/>
      <c r="E50" s="48" t="s">
        <v>145</v>
      </c>
      <c r="F50" s="48"/>
      <c r="G50" s="48"/>
    </row>
  </sheetData>
  <sheetProtection formatCells="0" formatColumns="0" formatRows="0" autoFilter="0"/>
  <mergeCells count="9">
    <mergeCell ref="A50:C50"/>
    <mergeCell ref="E50:G50"/>
    <mergeCell ref="G2:G3"/>
    <mergeCell ref="A1:G1"/>
    <mergeCell ref="A48:C48"/>
    <mergeCell ref="E48:G48"/>
    <mergeCell ref="A49:C49"/>
    <mergeCell ref="E49:G49"/>
    <mergeCell ref="A44:G4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0c865bf4-0f22-4e4d-b041-7b0c1657e5a8"/>
    <ds:schemaRef ds:uri="http://purl.org/dc/dcmitype/"/>
    <ds:schemaRef ds:uri="http://schemas.microsoft.com/office/infopath/2007/PartnerControls"/>
    <ds:schemaRef ds:uri="6aa8a68a-ab09-4ac8-a697-fdce915bc56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cp:lastPrinted>2024-05-30T16:51:10Z</cp:lastPrinted>
  <dcterms:created xsi:type="dcterms:W3CDTF">2014-02-10T03:37:14Z</dcterms:created>
  <dcterms:modified xsi:type="dcterms:W3CDTF">2024-05-30T16:51:15Z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