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201\Desktop\Nueva Transparencia\Armonizacion-Contable\INSADIS\Docs\2023\Cuenta_publica_2023\"/>
    </mc:Choice>
  </mc:AlternateContent>
  <bookViews>
    <workbookView xWindow="-105" yWindow="-105" windowWidth="19425" windowHeight="1030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G38" i="5"/>
  <c r="D38" i="5"/>
  <c r="D39" i="5"/>
  <c r="G39" i="5" s="1"/>
  <c r="D37" i="5"/>
  <c r="G37" i="5" s="1"/>
  <c r="D36" i="5"/>
  <c r="G36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F25" i="5"/>
  <c r="F42" i="5" s="1"/>
  <c r="E25" i="5"/>
  <c r="E42" i="5" s="1"/>
  <c r="C25" i="5"/>
  <c r="C42" i="5" s="1"/>
  <c r="B25" i="5"/>
  <c r="B42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D17" i="5"/>
  <c r="G17" i="5" s="1"/>
  <c r="F16" i="5"/>
  <c r="E16" i="5"/>
  <c r="C16" i="5"/>
  <c r="B16" i="5"/>
  <c r="D14" i="5"/>
  <c r="G14" i="5" s="1"/>
  <c r="D13" i="5"/>
  <c r="G13" i="5" s="1"/>
  <c r="G12" i="5"/>
  <c r="D12" i="5"/>
  <c r="D11" i="5"/>
  <c r="G11" i="5" s="1"/>
  <c r="G10" i="5"/>
  <c r="D10" i="5"/>
  <c r="D9" i="5"/>
  <c r="G9" i="5" s="1"/>
  <c r="G8" i="5"/>
  <c r="D8" i="5"/>
  <c r="D6" i="5" s="1"/>
  <c r="D7" i="5"/>
  <c r="G7" i="5" s="1"/>
  <c r="F6" i="5"/>
  <c r="E6" i="5"/>
  <c r="C6" i="5"/>
  <c r="B6" i="5"/>
  <c r="C52" i="4"/>
  <c r="D52" i="4"/>
  <c r="E52" i="4"/>
  <c r="F52" i="4"/>
  <c r="B52" i="4"/>
  <c r="D38" i="4"/>
  <c r="G38" i="4" s="1"/>
  <c r="G52" i="4" s="1"/>
  <c r="G30" i="4"/>
  <c r="F30" i="4"/>
  <c r="E30" i="4"/>
  <c r="D30" i="4"/>
  <c r="C30" i="4"/>
  <c r="B30" i="4"/>
  <c r="C16" i="4"/>
  <c r="E16" i="4"/>
  <c r="F16" i="4"/>
  <c r="B16" i="4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G16" i="4" s="1"/>
  <c r="C16" i="8"/>
  <c r="E16" i="8"/>
  <c r="F16" i="8"/>
  <c r="B16" i="8"/>
  <c r="D14" i="8"/>
  <c r="G14" i="8" s="1"/>
  <c r="G16" i="8" s="1"/>
  <c r="D12" i="8"/>
  <c r="G12" i="8" s="1"/>
  <c r="D10" i="8"/>
  <c r="G10" i="8" s="1"/>
  <c r="D8" i="8"/>
  <c r="G8" i="8" s="1"/>
  <c r="D6" i="8"/>
  <c r="G6" i="8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C69" i="6"/>
  <c r="B69" i="6"/>
  <c r="D69" i="6" s="1"/>
  <c r="G69" i="6" s="1"/>
  <c r="D68" i="6"/>
  <c r="G68" i="6" s="1"/>
  <c r="D67" i="6"/>
  <c r="G67" i="6" s="1"/>
  <c r="D66" i="6"/>
  <c r="G66" i="6" s="1"/>
  <c r="F65" i="6"/>
  <c r="E65" i="6"/>
  <c r="C65" i="6"/>
  <c r="B65" i="6"/>
  <c r="D65" i="6" s="1"/>
  <c r="G65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C57" i="6"/>
  <c r="B57" i="6"/>
  <c r="D57" i="6" s="1"/>
  <c r="G57" i="6" s="1"/>
  <c r="D56" i="6"/>
  <c r="G56" i="6" s="1"/>
  <c r="D55" i="6"/>
  <c r="G55" i="6" s="1"/>
  <c r="D54" i="6"/>
  <c r="G54" i="6" s="1"/>
  <c r="F53" i="6"/>
  <c r="E53" i="6"/>
  <c r="C53" i="6"/>
  <c r="B53" i="6"/>
  <c r="D53" i="6" s="1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C43" i="6"/>
  <c r="D43" i="6" s="1"/>
  <c r="G43" i="6" s="1"/>
  <c r="B43" i="6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C33" i="6"/>
  <c r="B33" i="6"/>
  <c r="D33" i="6" s="1"/>
  <c r="G33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D23" i="6"/>
  <c r="G23" i="6" s="1"/>
  <c r="C23" i="6"/>
  <c r="B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C13" i="6"/>
  <c r="B13" i="6"/>
  <c r="D13" i="6" s="1"/>
  <c r="G13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F77" i="6" s="1"/>
  <c r="E5" i="6"/>
  <c r="C5" i="6"/>
  <c r="C77" i="6" s="1"/>
  <c r="B5" i="6"/>
  <c r="B77" i="6" l="1"/>
  <c r="D16" i="5"/>
  <c r="D25" i="5"/>
  <c r="D42" i="5" s="1"/>
  <c r="D5" i="6"/>
  <c r="G5" i="6" s="1"/>
  <c r="G77" i="6" s="1"/>
  <c r="E77" i="6"/>
  <c r="D16" i="4"/>
  <c r="D16" i="8"/>
  <c r="G6" i="5"/>
  <c r="G25" i="5"/>
  <c r="G18" i="5"/>
  <c r="G16" i="5" s="1"/>
  <c r="D77" i="6" l="1"/>
  <c r="G42" i="5"/>
</calcChain>
</file>

<file path=xl/sharedStrings.xml><?xml version="1.0" encoding="utf-8"?>
<sst xmlns="http://schemas.openxmlformats.org/spreadsheetml/2006/main" count="228" uniqueCount="149">
  <si>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</si>
  <si>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</si>
  <si>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</si>
  <si>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</si>
  <si>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</si>
  <si>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</si>
  <si>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</si>
  <si>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</si>
  <si>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</si>
  <si>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</si>
  <si>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</si>
  <si>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</si>
  <si>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</si>
  <si>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</si>
  <si>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</si>
  <si>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</si>
  <si>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</si>
  <si>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</si>
  <si>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</si>
  <si>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</si>
  <si>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</si>
  <si>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</si>
  <si>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</si>
  <si>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</si>
  <si>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</si>
  <si>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</si>
  <si>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</si>
  <si>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</si>
  <si>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</si>
  <si>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</si>
  <si>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</si>
  <si>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</si>
  <si>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</si>
  <si>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</si>
  <si>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</si>
  <si>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</si>
  <si>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</si>
  <si>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</si>
  <si>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</si>
  <si>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</si>
  <si>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</si>
  <si>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</si>
  <si>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</si>
  <si>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</si>
  <si>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</si>
  <si>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</si>
  <si>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</si>
  <si>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</si>
  <si>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</si>
  <si>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</si>
  <si>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</si>
  <si>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</si>
  <si>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</si>
  <si>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</si>
  <si>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</si>
  <si>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</si>
  <si>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</si>
  <si>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</si>
  <si>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</si>
  <si>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</si>
  <si>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</si>
  <si>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</si>
  <si>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</si>
  <si>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</si>
  <si>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</si>
  <si>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</si>
  <si>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</si>
  <si>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</si>
  <si>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</si>
  <si>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</si>
  <si>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</si>
  <si>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</si>
  <si>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</si>
  <si>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</si>
  <si>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</si>
  <si>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</si>
  <si>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</si>
  <si>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</si>
  <si>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</si>
  <si>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</si>
  <si>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</si>
  <si>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</si>
  <si>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</si>
  <si>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</si>
  <si>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</si>
  <si>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</si>
  <si>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</si>
  <si>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</si>
  <si>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</si>
  <si>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</si>
  <si>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</si>
  <si>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</si>
  <si>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</si>
  <si>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</si>
  <si>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</si>
  <si>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</si>
  <si>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</si>
  <si>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</si>
  <si>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</si>
  <si>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</si>
  <si>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</si>
  <si>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</si>
  <si>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</si>
  <si>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</si>
  <si>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</si>
  <si>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</si>
  <si>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</si>
  <si>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</si>
  <si>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</si>
  <si>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</si>
  <si>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</si>
  <si>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</si>
  <si>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</si>
  <si>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</si>
  <si>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</si>
  <si>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</si>
  <si>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</si>
  <si>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</si>
  <si>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</si>
  <si>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</si>
  <si>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</si>
  <si>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</si>
  <si>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</si>
  <si>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</si>
  <si>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</si>
  <si>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</si>
  <si>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</si>
  <si>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</si>
  <si>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</si>
  <si>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</si>
  <si>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</si>
  <si>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</si>
  <si>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</si>
  <si>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</si>
  <si>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</si>
  <si>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</si>
  <si>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para las Personas con Discapacidad Salamanca
Estado Analítico del Ejercicio del Presupuesto de Egresos
Clasificación por Objeto del Gasto (Capítulo y Concepto)
Del 1 de Enero al 31 de Diciembre de 2023</t>
  </si>
  <si>
    <t>Instituto para las Personas con Discapacidad Salamanca
Estado Analítico del Ejercicio del Presupuesto de Egresos
Clasificación Económica (por Tipo de Gasto)
Del 1 de Enero al 31 de Diciembre de 2023</t>
  </si>
  <si>
    <t>Instituto para las Personas con Discapacidad Salamanca
Estado Analítico del Ejercicio del Presupuesto de Egresos
Clasificación Administrativa
Del 1 de Enero al 31 de Diciembre de 2023</t>
  </si>
  <si>
    <t>Gobierno (Federal/Estatal/Municipal) de Instituto salmantino para las personas con discapacidad
Estado Analítico del Ejercicio del Presupuesto de Egresos
Clasificación Administrativa
Del 01 de enero al 31 de diciembre 2023</t>
  </si>
  <si>
    <t>Sector Paraestatal del Gobierno (Federal/Estatal/Municipal) de instituto salmantino para las personas con discapacidad
Estado Analítico del Ejercicio del Presupuesto de Egresos
Clasificación Administrativa
Del 01 de enero al 31 de diciembre 2023</t>
  </si>
  <si>
    <t>Instituto salmantino para las personas con discapacidad
Estado Analítico del Ejercicio del Presupuesto de Egresos
Clasificación Funcional (Finalidad y Función)
Del 01 de enero al 31 de diciembre 2023</t>
  </si>
  <si>
    <t>Bajo protesta de decir verdad declaramos que los Estados Financieros y sus notas, son razonablemente correctos y son responsabilidad del emisor.</t>
  </si>
  <si>
    <t>C.P.MICHELLE RUBI REYES RAMIREZ</t>
  </si>
  <si>
    <t>LIC.HECTOR MANUEL CASTAÑÓN VAZQUEZ</t>
  </si>
  <si>
    <t>COORINADORA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</si>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</sst>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tabSelected="1" workbookViewId="0">
      <selection activeCell="C8" sqref="C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51" t="s">
        <v>136</v>
      </c>
      <c r="B1" s="52"/>
      <c r="C1" s="52"/>
      <c r="D1" s="52"/>
      <c r="E1" s="52"/>
      <c r="F1" s="52"/>
      <c r="G1" s="53"/>
    </row>
    <row r="2" spans="1:7" x14ac:dyDescent="0.2">
      <c r="A2" s="22"/>
      <c r="B2" s="25" t="s">
        <v>0</v>
      </c>
      <c r="C2" s="26"/>
      <c r="D2" s="26"/>
      <c r="E2" s="26"/>
      <c r="F2" s="27"/>
      <c r="G2" s="54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5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9" t="s">
        <v>10</v>
      </c>
      <c r="B5" s="40">
        <f>SUM(B6:B12)</f>
        <v>4770146.17</v>
      </c>
      <c r="C5" s="40">
        <f>SUM(C6:C12)</f>
        <v>-7972.0000000000073</v>
      </c>
      <c r="D5" s="40">
        <f>B5+C5</f>
        <v>4762174.17</v>
      </c>
      <c r="E5" s="40">
        <f>SUM(E6:E12)</f>
        <v>4309452.0999999996</v>
      </c>
      <c r="F5" s="40">
        <f>SUM(F6:F12)</f>
        <v>4309452.0999999996</v>
      </c>
      <c r="G5" s="40">
        <f>D5-E5</f>
        <v>452722.0700000003</v>
      </c>
    </row>
    <row r="6" spans="1:7" x14ac:dyDescent="0.2">
      <c r="A6" s="36" t="s">
        <v>11</v>
      </c>
      <c r="B6" s="41">
        <v>3290665.26</v>
      </c>
      <c r="C6" s="41">
        <v>34958.269999999997</v>
      </c>
      <c r="D6" s="41">
        <f t="shared" ref="D6:D69" si="0">B6+C6</f>
        <v>3325623.53</v>
      </c>
      <c r="E6" s="41">
        <v>3313802.46</v>
      </c>
      <c r="F6" s="41">
        <v>3313802.46</v>
      </c>
      <c r="G6" s="41">
        <f t="shared" ref="G6:G69" si="1">D6-E6</f>
        <v>11821.069999999832</v>
      </c>
    </row>
    <row r="7" spans="1:7" x14ac:dyDescent="0.2">
      <c r="A7" s="36" t="s">
        <v>12</v>
      </c>
      <c r="B7" s="41">
        <v>0</v>
      </c>
      <c r="C7" s="41">
        <v>0</v>
      </c>
      <c r="D7" s="41">
        <f t="shared" si="0"/>
        <v>0</v>
      </c>
      <c r="E7" s="41">
        <v>0</v>
      </c>
      <c r="F7" s="41">
        <v>0</v>
      </c>
      <c r="G7" s="41">
        <f t="shared" si="1"/>
        <v>0</v>
      </c>
    </row>
    <row r="8" spans="1:7" x14ac:dyDescent="0.2">
      <c r="A8" s="36" t="s">
        <v>13</v>
      </c>
      <c r="B8" s="41">
        <v>469350.11</v>
      </c>
      <c r="C8" s="41">
        <v>9545.7099999999991</v>
      </c>
      <c r="D8" s="41">
        <f t="shared" si="0"/>
        <v>478895.82</v>
      </c>
      <c r="E8" s="41">
        <v>461862.55</v>
      </c>
      <c r="F8" s="41">
        <v>461862.55</v>
      </c>
      <c r="G8" s="41">
        <f t="shared" si="1"/>
        <v>17033.270000000019</v>
      </c>
    </row>
    <row r="9" spans="1:7" x14ac:dyDescent="0.2">
      <c r="A9" s="36" t="s">
        <v>14</v>
      </c>
      <c r="B9" s="41">
        <v>263203.5</v>
      </c>
      <c r="C9" s="41">
        <v>0</v>
      </c>
      <c r="D9" s="41">
        <f t="shared" si="0"/>
        <v>263203.5</v>
      </c>
      <c r="E9" s="41">
        <v>0</v>
      </c>
      <c r="F9" s="41">
        <v>0</v>
      </c>
      <c r="G9" s="41">
        <f t="shared" si="1"/>
        <v>263203.5</v>
      </c>
    </row>
    <row r="10" spans="1:7" x14ac:dyDescent="0.2">
      <c r="A10" s="36" t="s">
        <v>15</v>
      </c>
      <c r="B10" s="41">
        <v>746927.3</v>
      </c>
      <c r="C10" s="41">
        <v>-52475.98</v>
      </c>
      <c r="D10" s="41">
        <f t="shared" si="0"/>
        <v>694451.32000000007</v>
      </c>
      <c r="E10" s="41">
        <v>533787.09</v>
      </c>
      <c r="F10" s="41">
        <v>533787.09</v>
      </c>
      <c r="G10" s="41">
        <f t="shared" si="1"/>
        <v>160664.2300000001</v>
      </c>
    </row>
    <row r="11" spans="1:7" x14ac:dyDescent="0.2">
      <c r="A11" s="36" t="s">
        <v>16</v>
      </c>
      <c r="B11" s="41">
        <v>0</v>
      </c>
      <c r="C11" s="41">
        <v>0</v>
      </c>
      <c r="D11" s="41">
        <f t="shared" si="0"/>
        <v>0</v>
      </c>
      <c r="E11" s="41">
        <v>0</v>
      </c>
      <c r="F11" s="41">
        <v>0</v>
      </c>
      <c r="G11" s="41">
        <f t="shared" si="1"/>
        <v>0</v>
      </c>
    </row>
    <row r="12" spans="1:7" x14ac:dyDescent="0.2">
      <c r="A12" s="36" t="s">
        <v>17</v>
      </c>
      <c r="B12" s="41">
        <v>0</v>
      </c>
      <c r="C12" s="41">
        <v>0</v>
      </c>
      <c r="D12" s="41">
        <f t="shared" si="0"/>
        <v>0</v>
      </c>
      <c r="E12" s="41">
        <v>0</v>
      </c>
      <c r="F12" s="41">
        <v>0</v>
      </c>
      <c r="G12" s="41">
        <f t="shared" si="1"/>
        <v>0</v>
      </c>
    </row>
    <row r="13" spans="1:7" x14ac:dyDescent="0.2">
      <c r="A13" s="39" t="s">
        <v>133</v>
      </c>
      <c r="B13" s="42">
        <f>SUM(B14:B22)</f>
        <v>382702.5</v>
      </c>
      <c r="C13" s="42">
        <f>SUM(C14:C22)</f>
        <v>0</v>
      </c>
      <c r="D13" s="42">
        <f t="shared" si="0"/>
        <v>382702.5</v>
      </c>
      <c r="E13" s="42">
        <f>SUM(E14:E22)</f>
        <v>233459.89</v>
      </c>
      <c r="F13" s="42">
        <f>SUM(F14:F22)</f>
        <v>233459.89</v>
      </c>
      <c r="G13" s="42">
        <f t="shared" si="1"/>
        <v>149242.60999999999</v>
      </c>
    </row>
    <row r="14" spans="1:7" x14ac:dyDescent="0.2">
      <c r="A14" s="36" t="s">
        <v>18</v>
      </c>
      <c r="B14" s="41">
        <v>101300</v>
      </c>
      <c r="C14" s="41">
        <v>0</v>
      </c>
      <c r="D14" s="41">
        <f t="shared" si="0"/>
        <v>101300</v>
      </c>
      <c r="E14" s="41">
        <v>89367.26</v>
      </c>
      <c r="F14" s="41">
        <v>89367.26</v>
      </c>
      <c r="G14" s="41">
        <f t="shared" si="1"/>
        <v>11932.740000000005</v>
      </c>
    </row>
    <row r="15" spans="1:7" x14ac:dyDescent="0.2">
      <c r="A15" s="36" t="s">
        <v>19</v>
      </c>
      <c r="B15" s="41">
        <v>4000</v>
      </c>
      <c r="C15" s="41">
        <v>0</v>
      </c>
      <c r="D15" s="41">
        <f t="shared" si="0"/>
        <v>4000</v>
      </c>
      <c r="E15" s="41">
        <v>3801.5</v>
      </c>
      <c r="F15" s="41">
        <v>3801.5</v>
      </c>
      <c r="G15" s="41">
        <f t="shared" si="1"/>
        <v>198.5</v>
      </c>
    </row>
    <row r="16" spans="1:7" x14ac:dyDescent="0.2">
      <c r="A16" s="36" t="s">
        <v>20</v>
      </c>
      <c r="B16" s="41">
        <v>0</v>
      </c>
      <c r="C16" s="41">
        <v>0</v>
      </c>
      <c r="D16" s="41">
        <f t="shared" si="0"/>
        <v>0</v>
      </c>
      <c r="E16" s="41">
        <v>0</v>
      </c>
      <c r="F16" s="41">
        <v>0</v>
      </c>
      <c r="G16" s="41">
        <f t="shared" si="1"/>
        <v>0</v>
      </c>
    </row>
    <row r="17" spans="1:7" x14ac:dyDescent="0.2">
      <c r="A17" s="36" t="s">
        <v>21</v>
      </c>
      <c r="B17" s="41">
        <v>48000</v>
      </c>
      <c r="C17" s="41">
        <v>0</v>
      </c>
      <c r="D17" s="41">
        <f t="shared" si="0"/>
        <v>48000</v>
      </c>
      <c r="E17" s="41">
        <v>9320.83</v>
      </c>
      <c r="F17" s="41">
        <v>9320.83</v>
      </c>
      <c r="G17" s="41">
        <f t="shared" si="1"/>
        <v>38679.17</v>
      </c>
    </row>
    <row r="18" spans="1:7" x14ac:dyDescent="0.2">
      <c r="A18" s="36" t="s">
        <v>22</v>
      </c>
      <c r="B18" s="41">
        <v>32000</v>
      </c>
      <c r="C18" s="41">
        <v>0</v>
      </c>
      <c r="D18" s="41">
        <f t="shared" si="0"/>
        <v>32000</v>
      </c>
      <c r="E18" s="41">
        <v>29324.57</v>
      </c>
      <c r="F18" s="41">
        <v>29324.57</v>
      </c>
      <c r="G18" s="41">
        <f t="shared" si="1"/>
        <v>2675.4300000000003</v>
      </c>
    </row>
    <row r="19" spans="1:7" x14ac:dyDescent="0.2">
      <c r="A19" s="36" t="s">
        <v>23</v>
      </c>
      <c r="B19" s="41">
        <v>100000</v>
      </c>
      <c r="C19" s="41">
        <v>0</v>
      </c>
      <c r="D19" s="41">
        <f t="shared" si="0"/>
        <v>100000</v>
      </c>
      <c r="E19" s="41">
        <v>56874.19</v>
      </c>
      <c r="F19" s="41">
        <v>56874.19</v>
      </c>
      <c r="G19" s="41">
        <f t="shared" si="1"/>
        <v>43125.81</v>
      </c>
    </row>
    <row r="20" spans="1:7" x14ac:dyDescent="0.2">
      <c r="A20" s="36" t="s">
        <v>24</v>
      </c>
      <c r="B20" s="41">
        <v>47402.5</v>
      </c>
      <c r="C20" s="41">
        <v>0</v>
      </c>
      <c r="D20" s="41">
        <f t="shared" si="0"/>
        <v>47402.5</v>
      </c>
      <c r="E20" s="41">
        <v>15621.2</v>
      </c>
      <c r="F20" s="41">
        <v>15621.2</v>
      </c>
      <c r="G20" s="41">
        <f t="shared" si="1"/>
        <v>31781.3</v>
      </c>
    </row>
    <row r="21" spans="1:7" x14ac:dyDescent="0.2">
      <c r="A21" s="36" t="s">
        <v>25</v>
      </c>
      <c r="B21" s="41">
        <v>0</v>
      </c>
      <c r="C21" s="41">
        <v>0</v>
      </c>
      <c r="D21" s="41">
        <f t="shared" si="0"/>
        <v>0</v>
      </c>
      <c r="E21" s="41">
        <v>0</v>
      </c>
      <c r="F21" s="41">
        <v>0</v>
      </c>
      <c r="G21" s="41">
        <f t="shared" si="1"/>
        <v>0</v>
      </c>
    </row>
    <row r="22" spans="1:7" x14ac:dyDescent="0.2">
      <c r="A22" s="36" t="s">
        <v>26</v>
      </c>
      <c r="B22" s="41">
        <v>50000</v>
      </c>
      <c r="C22" s="41">
        <v>0</v>
      </c>
      <c r="D22" s="41">
        <f t="shared" si="0"/>
        <v>50000</v>
      </c>
      <c r="E22" s="41">
        <v>29150.34</v>
      </c>
      <c r="F22" s="41">
        <v>29150.34</v>
      </c>
      <c r="G22" s="41">
        <f t="shared" si="1"/>
        <v>20849.66</v>
      </c>
    </row>
    <row r="23" spans="1:7" x14ac:dyDescent="0.2">
      <c r="A23" s="39" t="s">
        <v>27</v>
      </c>
      <c r="B23" s="42">
        <f>SUM(B24:B32)</f>
        <v>492962</v>
      </c>
      <c r="C23" s="42">
        <f>SUM(C24:C32)</f>
        <v>7972</v>
      </c>
      <c r="D23" s="42">
        <f t="shared" si="0"/>
        <v>500934</v>
      </c>
      <c r="E23" s="42">
        <f>SUM(E24:E32)</f>
        <v>319345.25</v>
      </c>
      <c r="F23" s="42">
        <f>SUM(F24:F32)</f>
        <v>300442.25</v>
      </c>
      <c r="G23" s="42">
        <f t="shared" si="1"/>
        <v>181588.75</v>
      </c>
    </row>
    <row r="24" spans="1:7" x14ac:dyDescent="0.2">
      <c r="A24" s="36" t="s">
        <v>28</v>
      </c>
      <c r="B24" s="41">
        <v>46500</v>
      </c>
      <c r="C24" s="41">
        <v>0</v>
      </c>
      <c r="D24" s="41">
        <f t="shared" si="0"/>
        <v>46500</v>
      </c>
      <c r="E24" s="41">
        <v>7610</v>
      </c>
      <c r="F24" s="41">
        <v>7610</v>
      </c>
      <c r="G24" s="41">
        <f t="shared" si="1"/>
        <v>38890</v>
      </c>
    </row>
    <row r="25" spans="1:7" x14ac:dyDescent="0.2">
      <c r="A25" s="36" t="s">
        <v>29</v>
      </c>
      <c r="B25" s="41">
        <v>0</v>
      </c>
      <c r="C25" s="41">
        <v>0</v>
      </c>
      <c r="D25" s="41">
        <f t="shared" si="0"/>
        <v>0</v>
      </c>
      <c r="E25" s="41">
        <v>0</v>
      </c>
      <c r="F25" s="41">
        <v>0</v>
      </c>
      <c r="G25" s="41">
        <f t="shared" si="1"/>
        <v>0</v>
      </c>
    </row>
    <row r="26" spans="1:7" x14ac:dyDescent="0.2">
      <c r="A26" s="36" t="s">
        <v>30</v>
      </c>
      <c r="B26" s="41">
        <v>66000</v>
      </c>
      <c r="C26" s="41">
        <v>-3000</v>
      </c>
      <c r="D26" s="41">
        <f t="shared" si="0"/>
        <v>63000</v>
      </c>
      <c r="E26" s="41">
        <v>37112.879999999997</v>
      </c>
      <c r="F26" s="41">
        <v>37112.879999999997</v>
      </c>
      <c r="G26" s="41">
        <f t="shared" si="1"/>
        <v>25887.120000000003</v>
      </c>
    </row>
    <row r="27" spans="1:7" x14ac:dyDescent="0.2">
      <c r="A27" s="36" t="s">
        <v>31</v>
      </c>
      <c r="B27" s="41">
        <v>66000</v>
      </c>
      <c r="C27" s="41">
        <v>3000</v>
      </c>
      <c r="D27" s="41">
        <f t="shared" si="0"/>
        <v>69000</v>
      </c>
      <c r="E27" s="41">
        <v>11934.88</v>
      </c>
      <c r="F27" s="41">
        <v>11934.88</v>
      </c>
      <c r="G27" s="41">
        <f t="shared" si="1"/>
        <v>57065.120000000003</v>
      </c>
    </row>
    <row r="28" spans="1:7" x14ac:dyDescent="0.2">
      <c r="A28" s="36" t="s">
        <v>32</v>
      </c>
      <c r="B28" s="41">
        <v>88000</v>
      </c>
      <c r="C28" s="41">
        <v>0</v>
      </c>
      <c r="D28" s="41">
        <f t="shared" si="0"/>
        <v>88000</v>
      </c>
      <c r="E28" s="41">
        <v>55045.440000000002</v>
      </c>
      <c r="F28" s="41">
        <v>55045.440000000002</v>
      </c>
      <c r="G28" s="41">
        <f t="shared" si="1"/>
        <v>32954.559999999998</v>
      </c>
    </row>
    <row r="29" spans="1:7" x14ac:dyDescent="0.2">
      <c r="A29" s="36" t="s">
        <v>33</v>
      </c>
      <c r="B29" s="41">
        <v>0</v>
      </c>
      <c r="C29" s="41">
        <v>0</v>
      </c>
      <c r="D29" s="41">
        <f t="shared" si="0"/>
        <v>0</v>
      </c>
      <c r="E29" s="41">
        <v>0</v>
      </c>
      <c r="F29" s="41">
        <v>0</v>
      </c>
      <c r="G29" s="41">
        <f t="shared" si="1"/>
        <v>0</v>
      </c>
    </row>
    <row r="30" spans="1:7" x14ac:dyDescent="0.2">
      <c r="A30" s="36" t="s">
        <v>34</v>
      </c>
      <c r="B30" s="41">
        <v>9500</v>
      </c>
      <c r="C30" s="41">
        <v>0</v>
      </c>
      <c r="D30" s="41">
        <f t="shared" si="0"/>
        <v>9500</v>
      </c>
      <c r="E30" s="41">
        <v>0</v>
      </c>
      <c r="F30" s="41">
        <v>0</v>
      </c>
      <c r="G30" s="41">
        <f t="shared" si="1"/>
        <v>9500</v>
      </c>
    </row>
    <row r="31" spans="1:7" x14ac:dyDescent="0.2">
      <c r="A31" s="36" t="s">
        <v>35</v>
      </c>
      <c r="B31" s="41">
        <v>102200</v>
      </c>
      <c r="C31" s="41">
        <v>0</v>
      </c>
      <c r="D31" s="41">
        <f t="shared" si="0"/>
        <v>102200</v>
      </c>
      <c r="E31" s="41">
        <v>87285.05</v>
      </c>
      <c r="F31" s="41">
        <v>87285.05</v>
      </c>
      <c r="G31" s="41">
        <f t="shared" si="1"/>
        <v>14914.949999999997</v>
      </c>
    </row>
    <row r="32" spans="1:7" x14ac:dyDescent="0.2">
      <c r="A32" s="36" t="s">
        <v>36</v>
      </c>
      <c r="B32" s="41">
        <v>114762</v>
      </c>
      <c r="C32" s="41">
        <v>7972</v>
      </c>
      <c r="D32" s="41">
        <f t="shared" si="0"/>
        <v>122734</v>
      </c>
      <c r="E32" s="41">
        <v>120357</v>
      </c>
      <c r="F32" s="41">
        <v>101454</v>
      </c>
      <c r="G32" s="41">
        <f t="shared" si="1"/>
        <v>2377</v>
      </c>
    </row>
    <row r="33" spans="1:7" x14ac:dyDescent="0.2">
      <c r="A33" s="39" t="s">
        <v>134</v>
      </c>
      <c r="B33" s="42">
        <f>SUM(B34:B42)</f>
        <v>0</v>
      </c>
      <c r="C33" s="42">
        <f>SUM(C34:C42)</f>
        <v>0</v>
      </c>
      <c r="D33" s="42">
        <f t="shared" si="0"/>
        <v>0</v>
      </c>
      <c r="E33" s="42">
        <f>SUM(E34:E42)</f>
        <v>0</v>
      </c>
      <c r="F33" s="42">
        <f>SUM(F34:F42)</f>
        <v>0</v>
      </c>
      <c r="G33" s="42">
        <f t="shared" si="1"/>
        <v>0</v>
      </c>
    </row>
    <row r="34" spans="1:7" x14ac:dyDescent="0.2">
      <c r="A34" s="36" t="s">
        <v>37</v>
      </c>
      <c r="B34" s="41">
        <v>0</v>
      </c>
      <c r="C34" s="41">
        <v>0</v>
      </c>
      <c r="D34" s="41">
        <f t="shared" si="0"/>
        <v>0</v>
      </c>
      <c r="E34" s="41">
        <v>0</v>
      </c>
      <c r="F34" s="41">
        <v>0</v>
      </c>
      <c r="G34" s="41">
        <f t="shared" si="1"/>
        <v>0</v>
      </c>
    </row>
    <row r="35" spans="1:7" x14ac:dyDescent="0.2">
      <c r="A35" s="36" t="s">
        <v>38</v>
      </c>
      <c r="B35" s="41">
        <v>0</v>
      </c>
      <c r="C35" s="41">
        <v>0</v>
      </c>
      <c r="D35" s="41">
        <f t="shared" si="0"/>
        <v>0</v>
      </c>
      <c r="E35" s="41">
        <v>0</v>
      </c>
      <c r="F35" s="41">
        <v>0</v>
      </c>
      <c r="G35" s="41">
        <f t="shared" si="1"/>
        <v>0</v>
      </c>
    </row>
    <row r="36" spans="1:7" x14ac:dyDescent="0.2">
      <c r="A36" s="36" t="s">
        <v>39</v>
      </c>
      <c r="B36" s="41">
        <v>0</v>
      </c>
      <c r="C36" s="41">
        <v>0</v>
      </c>
      <c r="D36" s="41">
        <f t="shared" si="0"/>
        <v>0</v>
      </c>
      <c r="E36" s="41">
        <v>0</v>
      </c>
      <c r="F36" s="41">
        <v>0</v>
      </c>
      <c r="G36" s="41">
        <f t="shared" si="1"/>
        <v>0</v>
      </c>
    </row>
    <row r="37" spans="1:7" x14ac:dyDescent="0.2">
      <c r="A37" s="36" t="s">
        <v>40</v>
      </c>
      <c r="B37" s="41">
        <v>0</v>
      </c>
      <c r="C37" s="41">
        <v>0</v>
      </c>
      <c r="D37" s="41">
        <f t="shared" si="0"/>
        <v>0</v>
      </c>
      <c r="E37" s="41">
        <v>0</v>
      </c>
      <c r="F37" s="41">
        <v>0</v>
      </c>
      <c r="G37" s="41">
        <f t="shared" si="1"/>
        <v>0</v>
      </c>
    </row>
    <row r="38" spans="1:7" x14ac:dyDescent="0.2">
      <c r="A38" s="36" t="s">
        <v>41</v>
      </c>
      <c r="B38" s="41">
        <v>0</v>
      </c>
      <c r="C38" s="41">
        <v>0</v>
      </c>
      <c r="D38" s="41">
        <f t="shared" si="0"/>
        <v>0</v>
      </c>
      <c r="E38" s="41">
        <v>0</v>
      </c>
      <c r="F38" s="41">
        <v>0</v>
      </c>
      <c r="G38" s="41">
        <f t="shared" si="1"/>
        <v>0</v>
      </c>
    </row>
    <row r="39" spans="1:7" x14ac:dyDescent="0.2">
      <c r="A39" s="36" t="s">
        <v>42</v>
      </c>
      <c r="B39" s="41">
        <v>0</v>
      </c>
      <c r="C39" s="41">
        <v>0</v>
      </c>
      <c r="D39" s="41">
        <f t="shared" si="0"/>
        <v>0</v>
      </c>
      <c r="E39" s="41">
        <v>0</v>
      </c>
      <c r="F39" s="41">
        <v>0</v>
      </c>
      <c r="G39" s="41">
        <f t="shared" si="1"/>
        <v>0</v>
      </c>
    </row>
    <row r="40" spans="1:7" x14ac:dyDescent="0.2">
      <c r="A40" s="36" t="s">
        <v>43</v>
      </c>
      <c r="B40" s="41">
        <v>0</v>
      </c>
      <c r="C40" s="41">
        <v>0</v>
      </c>
      <c r="D40" s="41">
        <f t="shared" si="0"/>
        <v>0</v>
      </c>
      <c r="E40" s="41">
        <v>0</v>
      </c>
      <c r="F40" s="41">
        <v>0</v>
      </c>
      <c r="G40" s="41">
        <f t="shared" si="1"/>
        <v>0</v>
      </c>
    </row>
    <row r="41" spans="1:7" x14ac:dyDescent="0.2">
      <c r="A41" s="36" t="s">
        <v>44</v>
      </c>
      <c r="B41" s="41">
        <v>0</v>
      </c>
      <c r="C41" s="41">
        <v>0</v>
      </c>
      <c r="D41" s="41">
        <f t="shared" si="0"/>
        <v>0</v>
      </c>
      <c r="E41" s="41">
        <v>0</v>
      </c>
      <c r="F41" s="41">
        <v>0</v>
      </c>
      <c r="G41" s="41">
        <f t="shared" si="1"/>
        <v>0</v>
      </c>
    </row>
    <row r="42" spans="1:7" x14ac:dyDescent="0.2">
      <c r="A42" s="36" t="s">
        <v>45</v>
      </c>
      <c r="B42" s="41">
        <v>0</v>
      </c>
      <c r="C42" s="41">
        <v>0</v>
      </c>
      <c r="D42" s="41">
        <f t="shared" si="0"/>
        <v>0</v>
      </c>
      <c r="E42" s="41">
        <v>0</v>
      </c>
      <c r="F42" s="41">
        <v>0</v>
      </c>
      <c r="G42" s="41">
        <f t="shared" si="1"/>
        <v>0</v>
      </c>
    </row>
    <row r="43" spans="1:7" x14ac:dyDescent="0.2">
      <c r="A43" s="39" t="s">
        <v>135</v>
      </c>
      <c r="B43" s="42">
        <f>SUM(B44:B52)</f>
        <v>0</v>
      </c>
      <c r="C43" s="42">
        <f>SUM(C44:C52)</f>
        <v>0</v>
      </c>
      <c r="D43" s="42">
        <f t="shared" si="0"/>
        <v>0</v>
      </c>
      <c r="E43" s="42">
        <f>SUM(E44:E52)</f>
        <v>0</v>
      </c>
      <c r="F43" s="42">
        <f>SUM(F44:F52)</f>
        <v>0</v>
      </c>
      <c r="G43" s="42">
        <f t="shared" si="1"/>
        <v>0</v>
      </c>
    </row>
    <row r="44" spans="1:7" x14ac:dyDescent="0.2">
      <c r="A44" s="36" t="s">
        <v>46</v>
      </c>
      <c r="B44" s="41">
        <v>0</v>
      </c>
      <c r="C44" s="41">
        <v>0</v>
      </c>
      <c r="D44" s="41">
        <f t="shared" si="0"/>
        <v>0</v>
      </c>
      <c r="E44" s="41">
        <v>0</v>
      </c>
      <c r="F44" s="41">
        <v>0</v>
      </c>
      <c r="G44" s="41">
        <f t="shared" si="1"/>
        <v>0</v>
      </c>
    </row>
    <row r="45" spans="1:7" x14ac:dyDescent="0.2">
      <c r="A45" s="36" t="s">
        <v>47</v>
      </c>
      <c r="B45" s="41">
        <v>0</v>
      </c>
      <c r="C45" s="41">
        <v>0</v>
      </c>
      <c r="D45" s="41">
        <f t="shared" si="0"/>
        <v>0</v>
      </c>
      <c r="E45" s="41">
        <v>0</v>
      </c>
      <c r="F45" s="41">
        <v>0</v>
      </c>
      <c r="G45" s="41">
        <f t="shared" si="1"/>
        <v>0</v>
      </c>
    </row>
    <row r="46" spans="1:7" x14ac:dyDescent="0.2">
      <c r="A46" s="36" t="s">
        <v>48</v>
      </c>
      <c r="B46" s="41">
        <v>0</v>
      </c>
      <c r="C46" s="41">
        <v>0</v>
      </c>
      <c r="D46" s="41">
        <f t="shared" si="0"/>
        <v>0</v>
      </c>
      <c r="E46" s="41">
        <v>0</v>
      </c>
      <c r="F46" s="41">
        <v>0</v>
      </c>
      <c r="G46" s="41">
        <f t="shared" si="1"/>
        <v>0</v>
      </c>
    </row>
    <row r="47" spans="1:7" x14ac:dyDescent="0.2">
      <c r="A47" s="36" t="s">
        <v>49</v>
      </c>
      <c r="B47" s="41">
        <v>0</v>
      </c>
      <c r="C47" s="41">
        <v>0</v>
      </c>
      <c r="D47" s="41">
        <f t="shared" si="0"/>
        <v>0</v>
      </c>
      <c r="E47" s="41">
        <v>0</v>
      </c>
      <c r="F47" s="41">
        <v>0</v>
      </c>
      <c r="G47" s="41">
        <f t="shared" si="1"/>
        <v>0</v>
      </c>
    </row>
    <row r="48" spans="1:7" x14ac:dyDescent="0.2">
      <c r="A48" s="36" t="s">
        <v>50</v>
      </c>
      <c r="B48" s="41">
        <v>0</v>
      </c>
      <c r="C48" s="41">
        <v>0</v>
      </c>
      <c r="D48" s="41">
        <f t="shared" si="0"/>
        <v>0</v>
      </c>
      <c r="E48" s="41">
        <v>0</v>
      </c>
      <c r="F48" s="41">
        <v>0</v>
      </c>
      <c r="G48" s="41">
        <f t="shared" si="1"/>
        <v>0</v>
      </c>
    </row>
    <row r="49" spans="1:7" x14ac:dyDescent="0.2">
      <c r="A49" s="36" t="s">
        <v>51</v>
      </c>
      <c r="B49" s="41">
        <v>0</v>
      </c>
      <c r="C49" s="41">
        <v>0</v>
      </c>
      <c r="D49" s="41">
        <f t="shared" si="0"/>
        <v>0</v>
      </c>
      <c r="E49" s="41">
        <v>0</v>
      </c>
      <c r="F49" s="41">
        <v>0</v>
      </c>
      <c r="G49" s="41">
        <f t="shared" si="1"/>
        <v>0</v>
      </c>
    </row>
    <row r="50" spans="1:7" x14ac:dyDescent="0.2">
      <c r="A50" s="36" t="s">
        <v>52</v>
      </c>
      <c r="B50" s="41">
        <v>0</v>
      </c>
      <c r="C50" s="41">
        <v>0</v>
      </c>
      <c r="D50" s="41">
        <f t="shared" si="0"/>
        <v>0</v>
      </c>
      <c r="E50" s="41">
        <v>0</v>
      </c>
      <c r="F50" s="41">
        <v>0</v>
      </c>
      <c r="G50" s="41">
        <f t="shared" si="1"/>
        <v>0</v>
      </c>
    </row>
    <row r="51" spans="1:7" x14ac:dyDescent="0.2">
      <c r="A51" s="36" t="s">
        <v>53</v>
      </c>
      <c r="B51" s="41">
        <v>0</v>
      </c>
      <c r="C51" s="41">
        <v>0</v>
      </c>
      <c r="D51" s="41">
        <f t="shared" si="0"/>
        <v>0</v>
      </c>
      <c r="E51" s="41">
        <v>0</v>
      </c>
      <c r="F51" s="41">
        <v>0</v>
      </c>
      <c r="G51" s="41">
        <f t="shared" si="1"/>
        <v>0</v>
      </c>
    </row>
    <row r="52" spans="1:7" x14ac:dyDescent="0.2">
      <c r="A52" s="36" t="s">
        <v>54</v>
      </c>
      <c r="B52" s="41">
        <v>0</v>
      </c>
      <c r="C52" s="41">
        <v>0</v>
      </c>
      <c r="D52" s="41">
        <f t="shared" si="0"/>
        <v>0</v>
      </c>
      <c r="E52" s="41">
        <v>0</v>
      </c>
      <c r="F52" s="41">
        <v>0</v>
      </c>
      <c r="G52" s="41">
        <f t="shared" si="1"/>
        <v>0</v>
      </c>
    </row>
    <row r="53" spans="1:7" x14ac:dyDescent="0.2">
      <c r="A53" s="39" t="s">
        <v>55</v>
      </c>
      <c r="B53" s="42">
        <f>SUM(B54:B56)</f>
        <v>0</v>
      </c>
      <c r="C53" s="42">
        <f>SUM(C54:C56)</f>
        <v>0</v>
      </c>
      <c r="D53" s="42">
        <f t="shared" si="0"/>
        <v>0</v>
      </c>
      <c r="E53" s="42">
        <f>SUM(E54:E56)</f>
        <v>0</v>
      </c>
      <c r="F53" s="42">
        <f>SUM(F54:F56)</f>
        <v>0</v>
      </c>
      <c r="G53" s="42">
        <f t="shared" si="1"/>
        <v>0</v>
      </c>
    </row>
    <row r="54" spans="1:7" x14ac:dyDescent="0.2">
      <c r="A54" s="36" t="s">
        <v>56</v>
      </c>
      <c r="B54" s="41">
        <v>0</v>
      </c>
      <c r="C54" s="41">
        <v>0</v>
      </c>
      <c r="D54" s="41">
        <f t="shared" si="0"/>
        <v>0</v>
      </c>
      <c r="E54" s="41">
        <v>0</v>
      </c>
      <c r="F54" s="41">
        <v>0</v>
      </c>
      <c r="G54" s="41">
        <f t="shared" si="1"/>
        <v>0</v>
      </c>
    </row>
    <row r="55" spans="1:7" x14ac:dyDescent="0.2">
      <c r="A55" s="36" t="s">
        <v>57</v>
      </c>
      <c r="B55" s="41">
        <v>0</v>
      </c>
      <c r="C55" s="41">
        <v>0</v>
      </c>
      <c r="D55" s="41">
        <f t="shared" si="0"/>
        <v>0</v>
      </c>
      <c r="E55" s="41">
        <v>0</v>
      </c>
      <c r="F55" s="41">
        <v>0</v>
      </c>
      <c r="G55" s="41">
        <f t="shared" si="1"/>
        <v>0</v>
      </c>
    </row>
    <row r="56" spans="1:7" x14ac:dyDescent="0.2">
      <c r="A56" s="36" t="s">
        <v>58</v>
      </c>
      <c r="B56" s="41">
        <v>0</v>
      </c>
      <c r="C56" s="41">
        <v>0</v>
      </c>
      <c r="D56" s="41">
        <f t="shared" si="0"/>
        <v>0</v>
      </c>
      <c r="E56" s="41">
        <v>0</v>
      </c>
      <c r="F56" s="41">
        <v>0</v>
      </c>
      <c r="G56" s="41">
        <f t="shared" si="1"/>
        <v>0</v>
      </c>
    </row>
    <row r="57" spans="1:7" x14ac:dyDescent="0.2">
      <c r="A57" s="39" t="s">
        <v>131</v>
      </c>
      <c r="B57" s="42">
        <f>SUM(B58:B64)</f>
        <v>0</v>
      </c>
      <c r="C57" s="42">
        <f>SUM(C58:C64)</f>
        <v>791363.37</v>
      </c>
      <c r="D57" s="42">
        <f t="shared" si="0"/>
        <v>791363.37</v>
      </c>
      <c r="E57" s="42">
        <f>SUM(E58:E64)</f>
        <v>0</v>
      </c>
      <c r="F57" s="42">
        <f>SUM(F58:F64)</f>
        <v>0</v>
      </c>
      <c r="G57" s="42">
        <f t="shared" si="1"/>
        <v>791363.37</v>
      </c>
    </row>
    <row r="58" spans="1:7" x14ac:dyDescent="0.2">
      <c r="A58" s="36" t="s">
        <v>59</v>
      </c>
      <c r="B58" s="41">
        <v>0</v>
      </c>
      <c r="C58" s="41">
        <v>0</v>
      </c>
      <c r="D58" s="41">
        <f t="shared" si="0"/>
        <v>0</v>
      </c>
      <c r="E58" s="41">
        <v>0</v>
      </c>
      <c r="F58" s="41">
        <v>0</v>
      </c>
      <c r="G58" s="41">
        <f t="shared" si="1"/>
        <v>0</v>
      </c>
    </row>
    <row r="59" spans="1:7" x14ac:dyDescent="0.2">
      <c r="A59" s="36" t="s">
        <v>60</v>
      </c>
      <c r="B59" s="41">
        <v>0</v>
      </c>
      <c r="C59" s="41">
        <v>0</v>
      </c>
      <c r="D59" s="41">
        <f t="shared" si="0"/>
        <v>0</v>
      </c>
      <c r="E59" s="41">
        <v>0</v>
      </c>
      <c r="F59" s="41">
        <v>0</v>
      </c>
      <c r="G59" s="41">
        <f t="shared" si="1"/>
        <v>0</v>
      </c>
    </row>
    <row r="60" spans="1:7" x14ac:dyDescent="0.2">
      <c r="A60" s="36" t="s">
        <v>61</v>
      </c>
      <c r="B60" s="41">
        <v>0</v>
      </c>
      <c r="C60" s="41">
        <v>0</v>
      </c>
      <c r="D60" s="41">
        <f t="shared" si="0"/>
        <v>0</v>
      </c>
      <c r="E60" s="41">
        <v>0</v>
      </c>
      <c r="F60" s="41">
        <v>0</v>
      </c>
      <c r="G60" s="41">
        <f t="shared" si="1"/>
        <v>0</v>
      </c>
    </row>
    <row r="61" spans="1:7" x14ac:dyDescent="0.2">
      <c r="A61" s="36" t="s">
        <v>62</v>
      </c>
      <c r="B61" s="41">
        <v>0</v>
      </c>
      <c r="C61" s="41">
        <v>0</v>
      </c>
      <c r="D61" s="41">
        <f t="shared" si="0"/>
        <v>0</v>
      </c>
      <c r="E61" s="41">
        <v>0</v>
      </c>
      <c r="F61" s="41">
        <v>0</v>
      </c>
      <c r="G61" s="41">
        <f t="shared" si="1"/>
        <v>0</v>
      </c>
    </row>
    <row r="62" spans="1:7" x14ac:dyDescent="0.2">
      <c r="A62" s="36" t="s">
        <v>63</v>
      </c>
      <c r="B62" s="41">
        <v>0</v>
      </c>
      <c r="C62" s="41">
        <v>0</v>
      </c>
      <c r="D62" s="41">
        <f t="shared" si="0"/>
        <v>0</v>
      </c>
      <c r="E62" s="41">
        <v>0</v>
      </c>
      <c r="F62" s="41">
        <v>0</v>
      </c>
      <c r="G62" s="41">
        <f t="shared" si="1"/>
        <v>0</v>
      </c>
    </row>
    <row r="63" spans="1:7" x14ac:dyDescent="0.2">
      <c r="A63" s="36" t="s">
        <v>64</v>
      </c>
      <c r="B63" s="41">
        <v>0</v>
      </c>
      <c r="C63" s="41">
        <v>0</v>
      </c>
      <c r="D63" s="41">
        <f t="shared" si="0"/>
        <v>0</v>
      </c>
      <c r="E63" s="41">
        <v>0</v>
      </c>
      <c r="F63" s="41">
        <v>0</v>
      </c>
      <c r="G63" s="41">
        <f t="shared" si="1"/>
        <v>0</v>
      </c>
    </row>
    <row r="64" spans="1:7" x14ac:dyDescent="0.2">
      <c r="A64" s="36" t="s">
        <v>65</v>
      </c>
      <c r="B64" s="41">
        <v>0</v>
      </c>
      <c r="C64" s="41">
        <v>791363.37</v>
      </c>
      <c r="D64" s="41">
        <f t="shared" si="0"/>
        <v>791363.37</v>
      </c>
      <c r="E64" s="41">
        <v>0</v>
      </c>
      <c r="F64" s="41">
        <v>0</v>
      </c>
      <c r="G64" s="41">
        <f t="shared" si="1"/>
        <v>791363.37</v>
      </c>
    </row>
    <row r="65" spans="1:7" x14ac:dyDescent="0.2">
      <c r="A65" s="39" t="s">
        <v>132</v>
      </c>
      <c r="B65" s="42">
        <f>SUM(B66:B68)</f>
        <v>0</v>
      </c>
      <c r="C65" s="42">
        <f>SUM(C66:C68)</f>
        <v>0</v>
      </c>
      <c r="D65" s="42">
        <f t="shared" si="0"/>
        <v>0</v>
      </c>
      <c r="E65" s="42">
        <f>SUM(E66:E68)</f>
        <v>0</v>
      </c>
      <c r="F65" s="42">
        <f>SUM(F66:F68)</f>
        <v>0</v>
      </c>
      <c r="G65" s="42">
        <f t="shared" si="1"/>
        <v>0</v>
      </c>
    </row>
    <row r="66" spans="1:7" x14ac:dyDescent="0.2">
      <c r="A66" s="36" t="s">
        <v>66</v>
      </c>
      <c r="B66" s="41">
        <v>0</v>
      </c>
      <c r="C66" s="41">
        <v>0</v>
      </c>
      <c r="D66" s="41">
        <f t="shared" si="0"/>
        <v>0</v>
      </c>
      <c r="E66" s="41">
        <v>0</v>
      </c>
      <c r="F66" s="41">
        <v>0</v>
      </c>
      <c r="G66" s="41">
        <f t="shared" si="1"/>
        <v>0</v>
      </c>
    </row>
    <row r="67" spans="1:7" x14ac:dyDescent="0.2">
      <c r="A67" s="36" t="s">
        <v>67</v>
      </c>
      <c r="B67" s="41">
        <v>0</v>
      </c>
      <c r="C67" s="41">
        <v>0</v>
      </c>
      <c r="D67" s="41">
        <f t="shared" si="0"/>
        <v>0</v>
      </c>
      <c r="E67" s="41">
        <v>0</v>
      </c>
      <c r="F67" s="41">
        <v>0</v>
      </c>
      <c r="G67" s="41">
        <f t="shared" si="1"/>
        <v>0</v>
      </c>
    </row>
    <row r="68" spans="1:7" x14ac:dyDescent="0.2">
      <c r="A68" s="36" t="s">
        <v>68</v>
      </c>
      <c r="B68" s="41">
        <v>0</v>
      </c>
      <c r="C68" s="41">
        <v>0</v>
      </c>
      <c r="D68" s="41">
        <f t="shared" si="0"/>
        <v>0</v>
      </c>
      <c r="E68" s="41">
        <v>0</v>
      </c>
      <c r="F68" s="41">
        <v>0</v>
      </c>
      <c r="G68" s="41">
        <f t="shared" si="1"/>
        <v>0</v>
      </c>
    </row>
    <row r="69" spans="1:7" x14ac:dyDescent="0.2">
      <c r="A69" s="39" t="s">
        <v>69</v>
      </c>
      <c r="B69" s="42">
        <f>SUM(B70:B76)</f>
        <v>0</v>
      </c>
      <c r="C69" s="42">
        <f>SUM(C70:C76)</f>
        <v>0</v>
      </c>
      <c r="D69" s="42">
        <f t="shared" si="0"/>
        <v>0</v>
      </c>
      <c r="E69" s="42">
        <f>SUM(E70:E76)</f>
        <v>0</v>
      </c>
      <c r="F69" s="42">
        <f>SUM(F70:F76)</f>
        <v>0</v>
      </c>
      <c r="G69" s="42">
        <f t="shared" si="1"/>
        <v>0</v>
      </c>
    </row>
    <row r="70" spans="1:7" x14ac:dyDescent="0.2">
      <c r="A70" s="36" t="s">
        <v>70</v>
      </c>
      <c r="B70" s="41">
        <v>0</v>
      </c>
      <c r="C70" s="41">
        <v>0</v>
      </c>
      <c r="D70" s="41">
        <f t="shared" ref="D70:D76" si="2">B70+C70</f>
        <v>0</v>
      </c>
      <c r="E70" s="41">
        <v>0</v>
      </c>
      <c r="F70" s="41">
        <v>0</v>
      </c>
      <c r="G70" s="41">
        <f t="shared" ref="G70:G76" si="3">D70-E70</f>
        <v>0</v>
      </c>
    </row>
    <row r="71" spans="1:7" x14ac:dyDescent="0.2">
      <c r="A71" s="36" t="s">
        <v>71</v>
      </c>
      <c r="B71" s="41">
        <v>0</v>
      </c>
      <c r="C71" s="41">
        <v>0</v>
      </c>
      <c r="D71" s="41">
        <f t="shared" si="2"/>
        <v>0</v>
      </c>
      <c r="E71" s="41">
        <v>0</v>
      </c>
      <c r="F71" s="41">
        <v>0</v>
      </c>
      <c r="G71" s="41">
        <f t="shared" si="3"/>
        <v>0</v>
      </c>
    </row>
    <row r="72" spans="1:7" x14ac:dyDescent="0.2">
      <c r="A72" s="36" t="s">
        <v>72</v>
      </c>
      <c r="B72" s="41">
        <v>0</v>
      </c>
      <c r="C72" s="41">
        <v>0</v>
      </c>
      <c r="D72" s="41">
        <f t="shared" si="2"/>
        <v>0</v>
      </c>
      <c r="E72" s="41">
        <v>0</v>
      </c>
      <c r="F72" s="41">
        <v>0</v>
      </c>
      <c r="G72" s="41">
        <f t="shared" si="3"/>
        <v>0</v>
      </c>
    </row>
    <row r="73" spans="1:7" x14ac:dyDescent="0.2">
      <c r="A73" s="36" t="s">
        <v>73</v>
      </c>
      <c r="B73" s="41">
        <v>0</v>
      </c>
      <c r="C73" s="41">
        <v>0</v>
      </c>
      <c r="D73" s="41">
        <f t="shared" si="2"/>
        <v>0</v>
      </c>
      <c r="E73" s="41">
        <v>0</v>
      </c>
      <c r="F73" s="41">
        <v>0</v>
      </c>
      <c r="G73" s="41">
        <f t="shared" si="3"/>
        <v>0</v>
      </c>
    </row>
    <row r="74" spans="1:7" x14ac:dyDescent="0.2">
      <c r="A74" s="36" t="s">
        <v>74</v>
      </c>
      <c r="B74" s="41">
        <v>0</v>
      </c>
      <c r="C74" s="41">
        <v>0</v>
      </c>
      <c r="D74" s="41">
        <f t="shared" si="2"/>
        <v>0</v>
      </c>
      <c r="E74" s="41">
        <v>0</v>
      </c>
      <c r="F74" s="41">
        <v>0</v>
      </c>
      <c r="G74" s="41">
        <f t="shared" si="3"/>
        <v>0</v>
      </c>
    </row>
    <row r="75" spans="1:7" x14ac:dyDescent="0.2">
      <c r="A75" s="36" t="s">
        <v>75</v>
      </c>
      <c r="B75" s="41">
        <v>0</v>
      </c>
      <c r="C75" s="41">
        <v>0</v>
      </c>
      <c r="D75" s="41">
        <f t="shared" si="2"/>
        <v>0</v>
      </c>
      <c r="E75" s="41">
        <v>0</v>
      </c>
      <c r="F75" s="41">
        <v>0</v>
      </c>
      <c r="G75" s="41">
        <f t="shared" si="3"/>
        <v>0</v>
      </c>
    </row>
    <row r="76" spans="1:7" x14ac:dyDescent="0.2">
      <c r="A76" s="37" t="s">
        <v>76</v>
      </c>
      <c r="B76" s="43">
        <v>0</v>
      </c>
      <c r="C76" s="43">
        <v>0</v>
      </c>
      <c r="D76" s="43">
        <f t="shared" si="2"/>
        <v>0</v>
      </c>
      <c r="E76" s="43">
        <v>0</v>
      </c>
      <c r="F76" s="43">
        <v>0</v>
      </c>
      <c r="G76" s="43">
        <f t="shared" si="3"/>
        <v>0</v>
      </c>
    </row>
    <row r="77" spans="1:7" x14ac:dyDescent="0.2">
      <c r="A77" s="38" t="s">
        <v>77</v>
      </c>
      <c r="B77" s="44">
        <f t="shared" ref="B77:G77" si="4">SUM(B5+B13+B23+B33+B43+B53+B57+B65+B69)</f>
        <v>5645810.6699999999</v>
      </c>
      <c r="C77" s="44">
        <f t="shared" si="4"/>
        <v>791363.37</v>
      </c>
      <c r="D77" s="44">
        <f t="shared" si="4"/>
        <v>6437174.04</v>
      </c>
      <c r="E77" s="44">
        <f t="shared" si="4"/>
        <v>4862257.2399999993</v>
      </c>
      <c r="F77" s="44">
        <f t="shared" si="4"/>
        <v>4843354.2399999993</v>
      </c>
      <c r="G77" s="44">
        <f t="shared" si="4"/>
        <v>1574916.8000000003</v>
      </c>
    </row>
    <row r="83" spans="1:10" ht="12.75" x14ac:dyDescent="0.2">
      <c r="A83" s="46" t="s">
        <v>142</v>
      </c>
      <c r="B83" s="47"/>
      <c r="C83" s="48"/>
      <c r="D83" s="48"/>
      <c r="E83" s="48"/>
      <c r="F83" s="48"/>
      <c r="G83" s="48"/>
      <c r="H83" s="47"/>
      <c r="I83" s="47"/>
      <c r="J83" s="47"/>
    </row>
    <row r="84" spans="1:10" x14ac:dyDescent="0.2">
      <c r="A84" s="47"/>
      <c r="B84" s="47"/>
      <c r="C84" s="48"/>
      <c r="D84" s="48"/>
      <c r="E84" s="48"/>
      <c r="F84" s="48"/>
      <c r="G84" s="48"/>
      <c r="H84" s="47"/>
      <c r="I84" s="47"/>
      <c r="J84" s="47"/>
    </row>
    <row r="85" spans="1:10" x14ac:dyDescent="0.2">
      <c r="A85" s="47"/>
      <c r="B85" s="47"/>
      <c r="C85" s="48"/>
      <c r="D85" s="48"/>
      <c r="E85" s="48"/>
      <c r="F85" s="48"/>
      <c r="G85" s="48"/>
      <c r="H85" s="47"/>
      <c r="I85" s="47"/>
      <c r="J85" s="47"/>
    </row>
    <row r="86" spans="1:10" x14ac:dyDescent="0.2">
      <c r="A86" s="47"/>
      <c r="B86" s="47"/>
      <c r="C86" s="48"/>
      <c r="D86" s="48"/>
      <c r="E86" s="48"/>
      <c r="F86" s="48"/>
      <c r="G86" s="48"/>
      <c r="H86" s="47"/>
      <c r="I86" s="47"/>
      <c r="J86" s="47"/>
    </row>
    <row r="87" spans="1:10" x14ac:dyDescent="0.2">
      <c r="A87" s="47"/>
      <c r="B87" s="47"/>
      <c r="C87" s="48"/>
      <c r="D87" s="48"/>
      <c r="E87" s="48"/>
      <c r="F87" s="48"/>
      <c r="G87" s="48"/>
      <c r="H87" s="47"/>
      <c r="I87" s="47"/>
      <c r="J87" s="47"/>
    </row>
    <row r="88" spans="1:10" x14ac:dyDescent="0.2">
      <c r="A88" s="47"/>
      <c r="B88" s="47"/>
      <c r="C88" s="48"/>
      <c r="D88" s="48"/>
      <c r="E88" s="48"/>
      <c r="F88" s="48"/>
      <c r="G88" s="48"/>
      <c r="H88" s="47"/>
      <c r="I88" s="47"/>
      <c r="J88" s="47"/>
    </row>
    <row r="89" spans="1:10" x14ac:dyDescent="0.2">
      <c r="A89" s="47"/>
      <c r="B89" s="47"/>
      <c r="C89" s="48"/>
      <c r="D89" s="48"/>
      <c r="E89" s="48"/>
      <c r="F89" s="48"/>
      <c r="G89" s="48"/>
      <c r="H89" s="47"/>
      <c r="I89" s="47"/>
      <c r="J89" s="47"/>
    </row>
    <row r="90" spans="1:10" x14ac:dyDescent="0.2">
      <c r="A90" s="49" t="s">
        <v>143</v>
      </c>
      <c r="B90" s="49"/>
      <c r="C90" s="49"/>
      <c r="D90"/>
      <c r="E90" s="50" t="s">
        <v>144</v>
      </c>
      <c r="F90" s="50"/>
      <c r="G90" s="50"/>
      <c r="H90" s="47"/>
      <c r="I90" s="47"/>
      <c r="J90" s="47"/>
    </row>
    <row r="91" spans="1:10" x14ac:dyDescent="0.2">
      <c r="A91" s="49" t="s">
        <v>145</v>
      </c>
      <c r="B91" s="49"/>
      <c r="C91" s="49"/>
      <c r="D91"/>
      <c r="E91" s="50" t="s">
        <v>146</v>
      </c>
      <c r="F91" s="50"/>
      <c r="G91" s="50"/>
      <c r="H91" s="47"/>
      <c r="I91" s="47"/>
      <c r="J91" s="47"/>
    </row>
    <row r="92" spans="1:10" x14ac:dyDescent="0.2">
      <c r="A92" s="49" t="s">
        <v>147</v>
      </c>
      <c r="B92" s="49"/>
      <c r="C92" s="49"/>
      <c r="D92"/>
      <c r="E92" s="50" t="s">
        <v>148</v>
      </c>
      <c r="F92" s="50"/>
      <c r="G92" s="50"/>
      <c r="H92" s="47"/>
      <c r="I92" s="47"/>
      <c r="J92" s="47"/>
    </row>
    <row r="93" spans="1:10" x14ac:dyDescent="0.2">
      <c r="A93" s="47"/>
      <c r="B93" s="47"/>
      <c r="C93" s="48"/>
      <c r="D93" s="48"/>
      <c r="E93" s="48"/>
      <c r="F93" s="48"/>
      <c r="G93" s="48"/>
      <c r="H93" s="47"/>
      <c r="I93" s="47"/>
      <c r="J93" s="47"/>
    </row>
    <row r="94" spans="1:10" x14ac:dyDescent="0.2">
      <c r="A94" s="47"/>
      <c r="B94" s="47"/>
      <c r="C94" s="48"/>
      <c r="D94" s="48"/>
      <c r="E94" s="48"/>
      <c r="F94" s="48"/>
      <c r="G94" s="48"/>
      <c r="H94" s="47"/>
      <c r="I94" s="47"/>
      <c r="J94" s="47"/>
    </row>
  </sheetData>
  <sheetProtection formatCells="0" formatColumns="0" formatRows="0" autoFilter="0"/>
  <mergeCells count="8">
    <mergeCell ref="A92:C92"/>
    <mergeCell ref="E92:G92"/>
    <mergeCell ref="A1:G1"/>
    <mergeCell ref="G2:G3"/>
    <mergeCell ref="A90:C90"/>
    <mergeCell ref="E90:G90"/>
    <mergeCell ref="A91:C91"/>
    <mergeCell ref="E91:G9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workbookViewId="0">
      <selection activeCell="A24" sqref="A24:G3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1" t="s">
        <v>137</v>
      </c>
      <c r="B1" s="52"/>
      <c r="C1" s="52"/>
      <c r="D1" s="52"/>
      <c r="E1" s="52"/>
      <c r="F1" s="52"/>
      <c r="G1" s="53"/>
    </row>
    <row r="2" spans="1:7" x14ac:dyDescent="0.2">
      <c r="A2" s="22"/>
      <c r="B2" s="25" t="s">
        <v>0</v>
      </c>
      <c r="C2" s="26"/>
      <c r="D2" s="26"/>
      <c r="E2" s="26"/>
      <c r="F2" s="27"/>
      <c r="G2" s="54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5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3"/>
      <c r="B5" s="8"/>
      <c r="C5" s="8"/>
      <c r="D5" s="8"/>
      <c r="E5" s="8"/>
      <c r="F5" s="8"/>
      <c r="G5" s="8"/>
    </row>
    <row r="6" spans="1:7" x14ac:dyDescent="0.2">
      <c r="A6" s="33" t="s">
        <v>78</v>
      </c>
      <c r="B6" s="6">
        <v>5645810.6699999999</v>
      </c>
      <c r="C6" s="6">
        <v>791363.37</v>
      </c>
      <c r="D6" s="6">
        <f>B6+C6</f>
        <v>6437174.04</v>
      </c>
      <c r="E6" s="6">
        <v>4862257.24</v>
      </c>
      <c r="F6" s="6">
        <v>4843354.24</v>
      </c>
      <c r="G6" s="6">
        <f>D6-E6</f>
        <v>1574916.7999999998</v>
      </c>
    </row>
    <row r="7" spans="1:7" x14ac:dyDescent="0.2">
      <c r="A7" s="33"/>
      <c r="B7" s="9"/>
      <c r="C7" s="9"/>
      <c r="D7" s="9"/>
      <c r="E7" s="9"/>
      <c r="F7" s="9"/>
      <c r="G7" s="9"/>
    </row>
    <row r="8" spans="1:7" x14ac:dyDescent="0.2">
      <c r="A8" s="33" t="s">
        <v>79</v>
      </c>
      <c r="B8" s="6">
        <v>0</v>
      </c>
      <c r="C8" s="6">
        <v>0</v>
      </c>
      <c r="D8" s="6">
        <f>B8+C8</f>
        <v>0</v>
      </c>
      <c r="E8" s="6">
        <v>0</v>
      </c>
      <c r="F8" s="6">
        <v>0</v>
      </c>
      <c r="G8" s="6">
        <f>D8-E8</f>
        <v>0</v>
      </c>
    </row>
    <row r="9" spans="1:7" x14ac:dyDescent="0.2">
      <c r="A9" s="33"/>
      <c r="B9" s="6"/>
      <c r="C9" s="6"/>
      <c r="D9" s="6"/>
      <c r="E9" s="6"/>
      <c r="F9" s="6"/>
      <c r="G9" s="6"/>
    </row>
    <row r="10" spans="1:7" x14ac:dyDescent="0.2">
      <c r="A10" s="33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3"/>
      <c r="B11" s="9"/>
      <c r="C11" s="9"/>
      <c r="D11" s="9"/>
      <c r="E11" s="9"/>
      <c r="F11" s="9"/>
      <c r="G11" s="9"/>
    </row>
    <row r="12" spans="1:7" x14ac:dyDescent="0.2">
      <c r="A12" s="33" t="s">
        <v>41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33"/>
      <c r="B13" s="9"/>
      <c r="C13" s="9"/>
      <c r="D13" s="9"/>
      <c r="E13" s="9"/>
      <c r="F13" s="9"/>
      <c r="G13" s="9"/>
    </row>
    <row r="14" spans="1:7" x14ac:dyDescent="0.2">
      <c r="A14" s="33" t="s">
        <v>66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34"/>
      <c r="B15" s="10"/>
      <c r="C15" s="10"/>
      <c r="D15" s="10"/>
      <c r="E15" s="10"/>
      <c r="F15" s="10"/>
      <c r="G15" s="10"/>
    </row>
    <row r="16" spans="1:7" x14ac:dyDescent="0.2">
      <c r="A16" s="35" t="s">
        <v>77</v>
      </c>
      <c r="B16" s="44">
        <f>+B14+B12+B10+B8+B6</f>
        <v>5645810.6699999999</v>
      </c>
      <c r="C16" s="44">
        <f t="shared" ref="C16:G16" si="0">+C14+C12+C10+C8+C6</f>
        <v>791363.37</v>
      </c>
      <c r="D16" s="44">
        <f t="shared" si="0"/>
        <v>6437174.04</v>
      </c>
      <c r="E16" s="44">
        <f t="shared" si="0"/>
        <v>4862257.24</v>
      </c>
      <c r="F16" s="44">
        <f t="shared" si="0"/>
        <v>4843354.24</v>
      </c>
      <c r="G16" s="44">
        <f t="shared" si="0"/>
        <v>1574916.7999999998</v>
      </c>
    </row>
    <row r="24" spans="1:7" ht="12.75" x14ac:dyDescent="0.2">
      <c r="A24" s="46" t="s">
        <v>142</v>
      </c>
      <c r="B24" s="47"/>
      <c r="C24" s="48"/>
      <c r="D24" s="48"/>
      <c r="E24" s="48"/>
      <c r="F24" s="48"/>
      <c r="G24" s="48"/>
    </row>
    <row r="25" spans="1:7" x14ac:dyDescent="0.2">
      <c r="A25" s="47"/>
      <c r="B25" s="47"/>
      <c r="C25" s="48"/>
      <c r="D25" s="48"/>
      <c r="E25" s="48"/>
      <c r="F25" s="48"/>
      <c r="G25" s="48"/>
    </row>
    <row r="26" spans="1:7" x14ac:dyDescent="0.2">
      <c r="A26" s="47"/>
      <c r="B26" s="47"/>
      <c r="C26" s="48"/>
      <c r="D26" s="48"/>
      <c r="E26" s="48"/>
      <c r="F26" s="48"/>
      <c r="G26" s="48"/>
    </row>
    <row r="27" spans="1:7" x14ac:dyDescent="0.2">
      <c r="A27" s="47"/>
      <c r="B27" s="47"/>
      <c r="C27" s="48"/>
      <c r="D27" s="48"/>
      <c r="E27" s="48"/>
      <c r="F27" s="48"/>
      <c r="G27" s="48"/>
    </row>
    <row r="28" spans="1:7" x14ac:dyDescent="0.2">
      <c r="A28" s="47"/>
      <c r="B28" s="47"/>
      <c r="C28" s="48"/>
      <c r="D28" s="48"/>
      <c r="E28" s="48"/>
      <c r="F28" s="48"/>
      <c r="G28" s="48"/>
    </row>
    <row r="29" spans="1:7" x14ac:dyDescent="0.2">
      <c r="A29" s="47"/>
      <c r="B29" s="47"/>
      <c r="C29" s="48"/>
      <c r="D29" s="48"/>
      <c r="E29" s="48"/>
      <c r="F29" s="48"/>
      <c r="G29" s="48"/>
    </row>
    <row r="30" spans="1:7" x14ac:dyDescent="0.2">
      <c r="A30" s="47"/>
      <c r="B30" s="47"/>
      <c r="C30" s="48"/>
      <c r="D30" s="48"/>
      <c r="E30" s="48"/>
      <c r="F30" s="48"/>
      <c r="G30" s="48"/>
    </row>
    <row r="31" spans="1:7" x14ac:dyDescent="0.2">
      <c r="A31" s="49" t="s">
        <v>143</v>
      </c>
      <c r="B31" s="49"/>
      <c r="C31" s="49"/>
      <c r="D31"/>
      <c r="E31" s="50" t="s">
        <v>144</v>
      </c>
      <c r="F31" s="50"/>
      <c r="G31" s="50"/>
    </row>
    <row r="32" spans="1:7" x14ac:dyDescent="0.2">
      <c r="A32" s="49" t="s">
        <v>145</v>
      </c>
      <c r="B32" s="49"/>
      <c r="C32" s="49"/>
      <c r="D32"/>
      <c r="E32" s="50" t="s">
        <v>146</v>
      </c>
      <c r="F32" s="50"/>
      <c r="G32" s="50"/>
    </row>
    <row r="33" spans="1:7" x14ac:dyDescent="0.2">
      <c r="A33" s="49" t="s">
        <v>147</v>
      </c>
      <c r="B33" s="49"/>
      <c r="C33" s="49"/>
      <c r="D33"/>
      <c r="E33" s="50" t="s">
        <v>148</v>
      </c>
      <c r="F33" s="50"/>
      <c r="G33" s="50"/>
    </row>
    <row r="34" spans="1:7" x14ac:dyDescent="0.2">
      <c r="A34" s="47"/>
      <c r="B34" s="47"/>
      <c r="C34" s="48"/>
      <c r="D34" s="48"/>
      <c r="E34" s="48"/>
      <c r="F34" s="48"/>
      <c r="G34" s="48"/>
    </row>
  </sheetData>
  <sheetProtection formatCells="0" formatColumns="0" formatRows="0" autoFilter="0"/>
  <mergeCells count="8">
    <mergeCell ref="A33:C33"/>
    <mergeCell ref="E33:G33"/>
    <mergeCell ref="G2:G3"/>
    <mergeCell ref="A1:G1"/>
    <mergeCell ref="A31:C31"/>
    <mergeCell ref="E31:G31"/>
    <mergeCell ref="A32:C32"/>
    <mergeCell ref="E32:G3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workbookViewId="0">
      <selection activeCell="A57" sqref="A57:G67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1" t="s">
        <v>138</v>
      </c>
      <c r="B1" s="52"/>
      <c r="C1" s="52"/>
      <c r="D1" s="52"/>
      <c r="E1" s="52"/>
      <c r="F1" s="52"/>
      <c r="G1" s="53"/>
    </row>
    <row r="2" spans="1:7" x14ac:dyDescent="0.2">
      <c r="A2" s="12"/>
      <c r="B2" s="12"/>
      <c r="C2" s="12"/>
      <c r="D2" s="12"/>
      <c r="E2" s="12"/>
      <c r="F2" s="12"/>
      <c r="G2" s="12"/>
    </row>
    <row r="3" spans="1:7" x14ac:dyDescent="0.2">
      <c r="A3" s="22"/>
      <c r="B3" s="25" t="s">
        <v>0</v>
      </c>
      <c r="C3" s="26"/>
      <c r="D3" s="26"/>
      <c r="E3" s="26"/>
      <c r="F3" s="27"/>
      <c r="G3" s="54" t="s">
        <v>7</v>
      </c>
    </row>
    <row r="4" spans="1:7" ht="24.95" customHeight="1" x14ac:dyDescent="0.2">
      <c r="A4" s="2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5"/>
    </row>
    <row r="5" spans="1:7" x14ac:dyDescent="0.2">
      <c r="A5" s="24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1"/>
      <c r="B6" s="17"/>
      <c r="C6" s="17"/>
      <c r="D6" s="17"/>
      <c r="E6" s="17"/>
      <c r="F6" s="17"/>
      <c r="G6" s="17"/>
    </row>
    <row r="7" spans="1:7" x14ac:dyDescent="0.2">
      <c r="A7" s="29" t="s">
        <v>81</v>
      </c>
      <c r="B7" s="41">
        <v>5505810.6699999999</v>
      </c>
      <c r="C7" s="41">
        <v>791363.37</v>
      </c>
      <c r="D7" s="41">
        <f>B7+C7</f>
        <v>6297174.04</v>
      </c>
      <c r="E7" s="41">
        <v>4738518.7</v>
      </c>
      <c r="F7" s="41">
        <v>4719615.7</v>
      </c>
      <c r="G7" s="41">
        <f>D7-E7</f>
        <v>1558655.3399999999</v>
      </c>
    </row>
    <row r="8" spans="1:7" x14ac:dyDescent="0.2">
      <c r="A8" s="29" t="s">
        <v>82</v>
      </c>
      <c r="B8" s="41">
        <v>98000</v>
      </c>
      <c r="C8" s="41">
        <v>0</v>
      </c>
      <c r="D8" s="41">
        <f t="shared" ref="D8:D13" si="0">B8+C8</f>
        <v>98000</v>
      </c>
      <c r="E8" s="41">
        <v>85382</v>
      </c>
      <c r="F8" s="41">
        <v>85382</v>
      </c>
      <c r="G8" s="41">
        <f t="shared" ref="G8:G13" si="1">D8-E8</f>
        <v>12618</v>
      </c>
    </row>
    <row r="9" spans="1:7" x14ac:dyDescent="0.2">
      <c r="A9" s="29" t="s">
        <v>83</v>
      </c>
      <c r="B9" s="41">
        <v>42000</v>
      </c>
      <c r="C9" s="41">
        <v>0</v>
      </c>
      <c r="D9" s="41">
        <f t="shared" si="0"/>
        <v>42000</v>
      </c>
      <c r="E9" s="41">
        <v>38356.54</v>
      </c>
      <c r="F9" s="41">
        <v>38356.54</v>
      </c>
      <c r="G9" s="41">
        <f t="shared" si="1"/>
        <v>3643.4599999999991</v>
      </c>
    </row>
    <row r="10" spans="1:7" x14ac:dyDescent="0.2">
      <c r="A10" s="29" t="s">
        <v>84</v>
      </c>
      <c r="B10" s="41">
        <v>0</v>
      </c>
      <c r="C10" s="41">
        <v>0</v>
      </c>
      <c r="D10" s="41">
        <f t="shared" si="0"/>
        <v>0</v>
      </c>
      <c r="E10" s="41">
        <v>0</v>
      </c>
      <c r="F10" s="41">
        <v>0</v>
      </c>
      <c r="G10" s="41">
        <f t="shared" si="1"/>
        <v>0</v>
      </c>
    </row>
    <row r="11" spans="1:7" x14ac:dyDescent="0.2">
      <c r="A11" s="29" t="s">
        <v>85</v>
      </c>
      <c r="B11" s="41">
        <v>0</v>
      </c>
      <c r="C11" s="41">
        <v>0</v>
      </c>
      <c r="D11" s="41">
        <f t="shared" si="0"/>
        <v>0</v>
      </c>
      <c r="E11" s="41">
        <v>0</v>
      </c>
      <c r="F11" s="41">
        <v>0</v>
      </c>
      <c r="G11" s="41">
        <f t="shared" si="1"/>
        <v>0</v>
      </c>
    </row>
    <row r="12" spans="1:7" x14ac:dyDescent="0.2">
      <c r="A12" s="29" t="s">
        <v>86</v>
      </c>
      <c r="B12" s="41">
        <v>0</v>
      </c>
      <c r="C12" s="41">
        <v>0</v>
      </c>
      <c r="D12" s="41">
        <f t="shared" si="0"/>
        <v>0</v>
      </c>
      <c r="E12" s="41">
        <v>0</v>
      </c>
      <c r="F12" s="41">
        <v>0</v>
      </c>
      <c r="G12" s="41">
        <f t="shared" si="1"/>
        <v>0</v>
      </c>
    </row>
    <row r="13" spans="1:7" x14ac:dyDescent="0.2">
      <c r="A13" s="29" t="s">
        <v>87</v>
      </c>
      <c r="B13" s="41">
        <v>0</v>
      </c>
      <c r="C13" s="41">
        <v>0</v>
      </c>
      <c r="D13" s="41">
        <f t="shared" si="0"/>
        <v>0</v>
      </c>
      <c r="E13" s="41">
        <v>0</v>
      </c>
      <c r="F13" s="41">
        <v>0</v>
      </c>
      <c r="G13" s="41">
        <f t="shared" si="1"/>
        <v>0</v>
      </c>
    </row>
    <row r="14" spans="1:7" x14ac:dyDescent="0.2">
      <c r="A14" s="29" t="s">
        <v>88</v>
      </c>
      <c r="B14" s="41">
        <v>0</v>
      </c>
      <c r="C14" s="41">
        <v>0</v>
      </c>
      <c r="D14" s="41">
        <f t="shared" ref="D14" si="2">B14+C14</f>
        <v>0</v>
      </c>
      <c r="E14" s="41">
        <v>0</v>
      </c>
      <c r="F14" s="41">
        <v>0</v>
      </c>
      <c r="G14" s="41">
        <f t="shared" ref="G14" si="3">D14-E14</f>
        <v>0</v>
      </c>
    </row>
    <row r="15" spans="1:7" x14ac:dyDescent="0.2">
      <c r="A15" s="29"/>
      <c r="B15" s="7"/>
      <c r="C15" s="7"/>
      <c r="D15" s="7"/>
      <c r="E15" s="7"/>
      <c r="F15" s="7"/>
      <c r="G15" s="7"/>
    </row>
    <row r="16" spans="1:7" x14ac:dyDescent="0.2">
      <c r="A16" s="30" t="s">
        <v>77</v>
      </c>
      <c r="B16" s="45">
        <f>SUM(B7:B15)</f>
        <v>5645810.6699999999</v>
      </c>
      <c r="C16" s="45">
        <f t="shared" ref="C16:G16" si="4">SUM(C7:C15)</f>
        <v>791363.37</v>
      </c>
      <c r="D16" s="45">
        <f t="shared" si="4"/>
        <v>6437174.04</v>
      </c>
      <c r="E16" s="45">
        <f t="shared" si="4"/>
        <v>4862257.24</v>
      </c>
      <c r="F16" s="45">
        <f t="shared" si="4"/>
        <v>4843354.24</v>
      </c>
      <c r="G16" s="45">
        <f t="shared" si="4"/>
        <v>1574916.7999999998</v>
      </c>
    </row>
    <row r="19" spans="1:7" ht="45" customHeight="1" x14ac:dyDescent="0.2">
      <c r="A19" s="51" t="s">
        <v>139</v>
      </c>
      <c r="B19" s="52"/>
      <c r="C19" s="52"/>
      <c r="D19" s="52"/>
      <c r="E19" s="52"/>
      <c r="F19" s="52"/>
      <c r="G19" s="53"/>
    </row>
    <row r="21" spans="1:7" x14ac:dyDescent="0.2">
      <c r="A21" s="22"/>
      <c r="B21" s="25" t="s">
        <v>0</v>
      </c>
      <c r="C21" s="26"/>
      <c r="D21" s="26"/>
      <c r="E21" s="26"/>
      <c r="F21" s="27"/>
      <c r="G21" s="54" t="s">
        <v>7</v>
      </c>
    </row>
    <row r="22" spans="1:7" ht="22.5" x14ac:dyDescent="0.2">
      <c r="A22" s="2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5"/>
    </row>
    <row r="23" spans="1:7" x14ac:dyDescent="0.2">
      <c r="A23" s="24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3"/>
      <c r="B24" s="14"/>
      <c r="C24" s="14"/>
      <c r="D24" s="14"/>
      <c r="E24" s="14"/>
      <c r="F24" s="14"/>
      <c r="G24" s="14"/>
    </row>
    <row r="25" spans="1:7" x14ac:dyDescent="0.2">
      <c r="A25" s="29" t="s">
        <v>89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">
      <c r="A26" s="29" t="s">
        <v>90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">
      <c r="A27" s="29" t="s">
        <v>91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">
      <c r="A28" s="29" t="s">
        <v>92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">
      <c r="A29" s="2"/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">
      <c r="A30" s="30" t="s">
        <v>77</v>
      </c>
      <c r="B30" s="45">
        <f t="shared" ref="B30:G30" si="5">SUM(B26:B29)</f>
        <v>0</v>
      </c>
      <c r="C30" s="45">
        <f t="shared" si="5"/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</row>
    <row r="33" spans="1:7" ht="45" customHeight="1" x14ac:dyDescent="0.2">
      <c r="A33" s="51" t="s">
        <v>140</v>
      </c>
      <c r="B33" s="52"/>
      <c r="C33" s="52"/>
      <c r="D33" s="52"/>
      <c r="E33" s="52"/>
      <c r="F33" s="52"/>
      <c r="G33" s="53"/>
    </row>
    <row r="34" spans="1:7" x14ac:dyDescent="0.2">
      <c r="A34" s="22"/>
      <c r="B34" s="25" t="s">
        <v>0</v>
      </c>
      <c r="C34" s="26"/>
      <c r="D34" s="26"/>
      <c r="E34" s="26"/>
      <c r="F34" s="27"/>
      <c r="G34" s="54" t="s">
        <v>7</v>
      </c>
    </row>
    <row r="35" spans="1:7" ht="22.5" x14ac:dyDescent="0.2">
      <c r="A35" s="23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5"/>
    </row>
    <row r="36" spans="1:7" x14ac:dyDescent="0.2">
      <c r="A36" s="24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3"/>
      <c r="B37" s="14"/>
      <c r="C37" s="14"/>
      <c r="D37" s="14"/>
      <c r="E37" s="14"/>
      <c r="F37" s="14"/>
      <c r="G37" s="14"/>
    </row>
    <row r="38" spans="1:7" ht="22.5" x14ac:dyDescent="0.2">
      <c r="A38" s="31" t="s">
        <v>93</v>
      </c>
      <c r="B38" s="41">
        <v>5645810.6699999999</v>
      </c>
      <c r="C38" s="41">
        <v>791363.37</v>
      </c>
      <c r="D38" s="41">
        <f t="shared" ref="D38" si="6">B38+C38</f>
        <v>6437174.04</v>
      </c>
      <c r="E38" s="41">
        <v>4862257.24</v>
      </c>
      <c r="F38" s="41">
        <v>4843354.24</v>
      </c>
      <c r="G38" s="41">
        <f t="shared" ref="G38" si="7">D38-E38</f>
        <v>1574916.7999999998</v>
      </c>
    </row>
    <row r="39" spans="1:7" x14ac:dyDescent="0.2">
      <c r="A39" s="31"/>
      <c r="B39" s="15"/>
      <c r="C39" s="15"/>
      <c r="D39" s="15"/>
      <c r="E39" s="15"/>
      <c r="F39" s="15"/>
      <c r="G39" s="15"/>
    </row>
    <row r="40" spans="1:7" x14ac:dyDescent="0.2">
      <c r="A40" s="31" t="s">
        <v>94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">
      <c r="A41" s="31"/>
      <c r="B41" s="15"/>
      <c r="C41" s="15"/>
      <c r="D41" s="15"/>
      <c r="E41" s="15"/>
      <c r="F41" s="15"/>
      <c r="G41" s="15"/>
    </row>
    <row r="42" spans="1:7" ht="22.5" x14ac:dyDescent="0.2">
      <c r="A42" s="31" t="s">
        <v>95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</row>
    <row r="43" spans="1:7" x14ac:dyDescent="0.2">
      <c r="A43" s="31"/>
      <c r="B43" s="15"/>
      <c r="C43" s="15"/>
      <c r="D43" s="15"/>
      <c r="E43" s="15"/>
      <c r="F43" s="15"/>
      <c r="G43" s="15"/>
    </row>
    <row r="44" spans="1:7" ht="22.5" x14ac:dyDescent="0.2">
      <c r="A44" s="31" t="s">
        <v>96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">
      <c r="A45" s="31"/>
      <c r="B45" s="15"/>
      <c r="C45" s="15"/>
      <c r="D45" s="15"/>
      <c r="E45" s="15"/>
      <c r="F45" s="15"/>
      <c r="G45" s="15"/>
    </row>
    <row r="46" spans="1:7" ht="22.5" x14ac:dyDescent="0.2">
      <c r="A46" s="31" t="s">
        <v>97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">
      <c r="A47" s="31"/>
      <c r="B47" s="15"/>
      <c r="C47" s="15"/>
      <c r="D47" s="15"/>
      <c r="E47" s="15"/>
      <c r="F47" s="15"/>
      <c r="G47" s="15"/>
    </row>
    <row r="48" spans="1:7" ht="22.5" x14ac:dyDescent="0.2">
      <c r="A48" s="31" t="s">
        <v>98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">
      <c r="A49" s="31"/>
      <c r="B49" s="15"/>
      <c r="C49" s="15"/>
      <c r="D49" s="15"/>
      <c r="E49" s="15"/>
      <c r="F49" s="15"/>
      <c r="G49" s="15"/>
    </row>
    <row r="50" spans="1:7" x14ac:dyDescent="0.2">
      <c r="A50" s="31" t="s">
        <v>99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">
      <c r="A51" s="32"/>
      <c r="B51" s="16"/>
      <c r="C51" s="16"/>
      <c r="D51" s="16"/>
      <c r="E51" s="16"/>
      <c r="F51" s="16"/>
      <c r="G51" s="16"/>
    </row>
    <row r="52" spans="1:7" x14ac:dyDescent="0.2">
      <c r="A52" s="21" t="s">
        <v>77</v>
      </c>
      <c r="B52" s="45">
        <f>SUM(B38:B51)</f>
        <v>5645810.6699999999</v>
      </c>
      <c r="C52" s="45">
        <f t="shared" ref="C52:G52" si="8">SUM(C38:C51)</f>
        <v>791363.37</v>
      </c>
      <c r="D52" s="45">
        <f t="shared" si="8"/>
        <v>6437174.04</v>
      </c>
      <c r="E52" s="45">
        <f t="shared" si="8"/>
        <v>4862257.24</v>
      </c>
      <c r="F52" s="45">
        <f t="shared" si="8"/>
        <v>4843354.24</v>
      </c>
      <c r="G52" s="45">
        <f t="shared" si="8"/>
        <v>1574916.7999999998</v>
      </c>
    </row>
    <row r="57" spans="1:7" ht="12.75" x14ac:dyDescent="0.2">
      <c r="A57" s="46" t="s">
        <v>142</v>
      </c>
      <c r="B57" s="47"/>
      <c r="C57" s="48"/>
      <c r="D57" s="48"/>
      <c r="E57" s="48"/>
      <c r="F57" s="48"/>
      <c r="G57" s="48"/>
    </row>
    <row r="58" spans="1:7" x14ac:dyDescent="0.2">
      <c r="A58" s="47"/>
      <c r="B58" s="47"/>
      <c r="C58" s="48"/>
      <c r="D58" s="48"/>
      <c r="E58" s="48"/>
      <c r="F58" s="48"/>
      <c r="G58" s="48"/>
    </row>
    <row r="59" spans="1:7" x14ac:dyDescent="0.2">
      <c r="A59" s="47"/>
      <c r="B59" s="47"/>
      <c r="C59" s="48"/>
      <c r="D59" s="48"/>
      <c r="E59" s="48"/>
      <c r="F59" s="48"/>
      <c r="G59" s="48"/>
    </row>
    <row r="60" spans="1:7" x14ac:dyDescent="0.2">
      <c r="A60" s="47"/>
      <c r="B60" s="47"/>
      <c r="C60" s="48"/>
      <c r="D60" s="48"/>
      <c r="E60" s="48"/>
      <c r="F60" s="48"/>
      <c r="G60" s="48"/>
    </row>
    <row r="61" spans="1:7" x14ac:dyDescent="0.2">
      <c r="A61" s="47"/>
      <c r="B61" s="47"/>
      <c r="C61" s="48"/>
      <c r="D61" s="48"/>
      <c r="E61" s="48"/>
      <c r="F61" s="48"/>
      <c r="G61" s="48"/>
    </row>
    <row r="62" spans="1:7" x14ac:dyDescent="0.2">
      <c r="A62" s="47"/>
      <c r="B62" s="47"/>
      <c r="C62" s="48"/>
      <c r="D62" s="48"/>
      <c r="E62" s="48"/>
      <c r="F62" s="48"/>
      <c r="G62" s="48"/>
    </row>
    <row r="63" spans="1:7" x14ac:dyDescent="0.2">
      <c r="A63" s="47"/>
      <c r="B63" s="47"/>
      <c r="C63" s="48"/>
      <c r="D63" s="48"/>
      <c r="E63" s="48"/>
      <c r="F63" s="48"/>
      <c r="G63" s="48"/>
    </row>
    <row r="64" spans="1:7" x14ac:dyDescent="0.2">
      <c r="A64" s="49" t="s">
        <v>143</v>
      </c>
      <c r="B64" s="49"/>
      <c r="C64" s="49"/>
      <c r="D64"/>
      <c r="E64" s="50" t="s">
        <v>144</v>
      </c>
      <c r="F64" s="50"/>
      <c r="G64" s="50"/>
    </row>
    <row r="65" spans="1:7" x14ac:dyDescent="0.2">
      <c r="A65" s="49" t="s">
        <v>145</v>
      </c>
      <c r="B65" s="49"/>
      <c r="C65" s="49"/>
      <c r="D65"/>
      <c r="E65" s="50" t="s">
        <v>146</v>
      </c>
      <c r="F65" s="50"/>
      <c r="G65" s="50"/>
    </row>
    <row r="66" spans="1:7" x14ac:dyDescent="0.2">
      <c r="A66" s="49" t="s">
        <v>147</v>
      </c>
      <c r="B66" s="49"/>
      <c r="C66" s="49"/>
      <c r="D66"/>
      <c r="E66" s="50" t="s">
        <v>148</v>
      </c>
      <c r="F66" s="50"/>
      <c r="G66" s="50"/>
    </row>
    <row r="67" spans="1:7" x14ac:dyDescent="0.2">
      <c r="A67" s="47"/>
      <c r="B67" s="47"/>
      <c r="C67" s="48"/>
      <c r="D67" s="48"/>
      <c r="E67" s="48"/>
      <c r="F67" s="48"/>
      <c r="G67" s="48"/>
    </row>
  </sheetData>
  <sheetProtection formatCells="0" formatColumns="0" formatRows="0" insertRows="0" deleteRows="0" autoFilter="0"/>
  <mergeCells count="12">
    <mergeCell ref="A64:C64"/>
    <mergeCell ref="E64:G64"/>
    <mergeCell ref="A65:C65"/>
    <mergeCell ref="E65:G65"/>
    <mergeCell ref="A66:C66"/>
    <mergeCell ref="E66:G66"/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zoomScale="120" zoomScaleNormal="120" workbookViewId="0">
      <selection activeCell="E33" sqref="E33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1" t="s">
        <v>141</v>
      </c>
      <c r="B1" s="56"/>
      <c r="C1" s="56"/>
      <c r="D1" s="56"/>
      <c r="E1" s="56"/>
      <c r="F1" s="56"/>
      <c r="G1" s="57"/>
    </row>
    <row r="2" spans="1:7" x14ac:dyDescent="0.2">
      <c r="A2" s="22"/>
      <c r="B2" s="25" t="s">
        <v>0</v>
      </c>
      <c r="C2" s="26"/>
      <c r="D2" s="26"/>
      <c r="E2" s="26"/>
      <c r="F2" s="27"/>
      <c r="G2" s="54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5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0"/>
      <c r="B5" s="5"/>
      <c r="C5" s="5"/>
      <c r="D5" s="5"/>
      <c r="E5" s="5"/>
      <c r="F5" s="5"/>
      <c r="G5" s="5"/>
    </row>
    <row r="6" spans="1:7" x14ac:dyDescent="0.2">
      <c r="A6" s="18" t="s">
        <v>100</v>
      </c>
      <c r="B6" s="42">
        <f t="shared" ref="B6:G6" si="0">SUM(B7:B14)</f>
        <v>0</v>
      </c>
      <c r="C6" s="42">
        <f t="shared" si="0"/>
        <v>0</v>
      </c>
      <c r="D6" s="42">
        <f t="shared" si="0"/>
        <v>0</v>
      </c>
      <c r="E6" s="42">
        <f t="shared" si="0"/>
        <v>0</v>
      </c>
      <c r="F6" s="42">
        <f t="shared" si="0"/>
        <v>0</v>
      </c>
      <c r="G6" s="42">
        <f t="shared" si="0"/>
        <v>0</v>
      </c>
    </row>
    <row r="7" spans="1:7" x14ac:dyDescent="0.2">
      <c r="A7" s="28" t="s">
        <v>101</v>
      </c>
      <c r="B7" s="41">
        <v>0</v>
      </c>
      <c r="C7" s="41">
        <v>0</v>
      </c>
      <c r="D7" s="41">
        <f>B7+C7</f>
        <v>0</v>
      </c>
      <c r="E7" s="41">
        <v>0</v>
      </c>
      <c r="F7" s="41">
        <v>0</v>
      </c>
      <c r="G7" s="41">
        <f>D7-E7</f>
        <v>0</v>
      </c>
    </row>
    <row r="8" spans="1:7" x14ac:dyDescent="0.2">
      <c r="A8" s="28" t="s">
        <v>102</v>
      </c>
      <c r="B8" s="41">
        <v>0</v>
      </c>
      <c r="C8" s="41">
        <v>0</v>
      </c>
      <c r="D8" s="41">
        <f t="shared" ref="D8:D14" si="1">B8+C8</f>
        <v>0</v>
      </c>
      <c r="E8" s="41">
        <v>0</v>
      </c>
      <c r="F8" s="41">
        <v>0</v>
      </c>
      <c r="G8" s="41">
        <f t="shared" ref="G8:G14" si="2">D8-E8</f>
        <v>0</v>
      </c>
    </row>
    <row r="9" spans="1:7" x14ac:dyDescent="0.2">
      <c r="A9" s="28" t="s">
        <v>103</v>
      </c>
      <c r="B9" s="41">
        <v>0</v>
      </c>
      <c r="C9" s="41">
        <v>0</v>
      </c>
      <c r="D9" s="41">
        <f t="shared" si="1"/>
        <v>0</v>
      </c>
      <c r="E9" s="41">
        <v>0</v>
      </c>
      <c r="F9" s="41">
        <v>0</v>
      </c>
      <c r="G9" s="41">
        <f t="shared" si="2"/>
        <v>0</v>
      </c>
    </row>
    <row r="10" spans="1:7" x14ac:dyDescent="0.2">
      <c r="A10" s="28" t="s">
        <v>104</v>
      </c>
      <c r="B10" s="41">
        <v>0</v>
      </c>
      <c r="C10" s="41">
        <v>0</v>
      </c>
      <c r="D10" s="41">
        <f t="shared" si="1"/>
        <v>0</v>
      </c>
      <c r="E10" s="41">
        <v>0</v>
      </c>
      <c r="F10" s="41">
        <v>0</v>
      </c>
      <c r="G10" s="41">
        <f t="shared" si="2"/>
        <v>0</v>
      </c>
    </row>
    <row r="11" spans="1:7" x14ac:dyDescent="0.2">
      <c r="A11" s="28" t="s">
        <v>105</v>
      </c>
      <c r="B11" s="41">
        <v>0</v>
      </c>
      <c r="C11" s="41">
        <v>0</v>
      </c>
      <c r="D11" s="41">
        <f t="shared" si="1"/>
        <v>0</v>
      </c>
      <c r="E11" s="41">
        <v>0</v>
      </c>
      <c r="F11" s="41">
        <v>0</v>
      </c>
      <c r="G11" s="41">
        <f t="shared" si="2"/>
        <v>0</v>
      </c>
    </row>
    <row r="12" spans="1:7" x14ac:dyDescent="0.2">
      <c r="A12" s="28" t="s">
        <v>106</v>
      </c>
      <c r="B12" s="41">
        <v>0</v>
      </c>
      <c r="C12" s="41">
        <v>0</v>
      </c>
      <c r="D12" s="41">
        <f t="shared" si="1"/>
        <v>0</v>
      </c>
      <c r="E12" s="41">
        <v>0</v>
      </c>
      <c r="F12" s="41">
        <v>0</v>
      </c>
      <c r="G12" s="41">
        <f t="shared" si="2"/>
        <v>0</v>
      </c>
    </row>
    <row r="13" spans="1:7" x14ac:dyDescent="0.2">
      <c r="A13" s="28" t="s">
        <v>107</v>
      </c>
      <c r="B13" s="41">
        <v>0</v>
      </c>
      <c r="C13" s="41">
        <v>0</v>
      </c>
      <c r="D13" s="41">
        <f t="shared" si="1"/>
        <v>0</v>
      </c>
      <c r="E13" s="41">
        <v>0</v>
      </c>
      <c r="F13" s="41">
        <v>0</v>
      </c>
      <c r="G13" s="41">
        <f t="shared" si="2"/>
        <v>0</v>
      </c>
    </row>
    <row r="14" spans="1:7" x14ac:dyDescent="0.2">
      <c r="A14" s="28" t="s">
        <v>36</v>
      </c>
      <c r="B14" s="41">
        <v>0</v>
      </c>
      <c r="C14" s="41">
        <v>0</v>
      </c>
      <c r="D14" s="41">
        <f t="shared" si="1"/>
        <v>0</v>
      </c>
      <c r="E14" s="41">
        <v>0</v>
      </c>
      <c r="F14" s="41">
        <v>0</v>
      </c>
      <c r="G14" s="41">
        <f t="shared" si="2"/>
        <v>0</v>
      </c>
    </row>
    <row r="15" spans="1:7" x14ac:dyDescent="0.2">
      <c r="A15" s="19"/>
      <c r="B15" s="6"/>
      <c r="C15" s="6"/>
      <c r="D15" s="6"/>
      <c r="E15" s="6"/>
      <c r="F15" s="6"/>
      <c r="G15" s="6"/>
    </row>
    <row r="16" spans="1:7" x14ac:dyDescent="0.2">
      <c r="A16" s="18" t="s">
        <v>108</v>
      </c>
      <c r="B16" s="42">
        <f t="shared" ref="B16:G16" si="3">SUM(B17:B23)</f>
        <v>5645810.6699999999</v>
      </c>
      <c r="C16" s="42">
        <f t="shared" si="3"/>
        <v>791363.37</v>
      </c>
      <c r="D16" s="42">
        <f t="shared" si="3"/>
        <v>6437174.04</v>
      </c>
      <c r="E16" s="42">
        <f t="shared" si="3"/>
        <v>4862257.24</v>
      </c>
      <c r="F16" s="42">
        <f t="shared" si="3"/>
        <v>4843354.24</v>
      </c>
      <c r="G16" s="42">
        <f t="shared" si="3"/>
        <v>1574916.7999999998</v>
      </c>
    </row>
    <row r="17" spans="1:7" x14ac:dyDescent="0.2">
      <c r="A17" s="28" t="s">
        <v>109</v>
      </c>
      <c r="B17" s="41">
        <v>0</v>
      </c>
      <c r="C17" s="41">
        <v>0</v>
      </c>
      <c r="D17" s="41">
        <f>B17+C17</f>
        <v>0</v>
      </c>
      <c r="E17" s="41">
        <v>0</v>
      </c>
      <c r="F17" s="41">
        <v>0</v>
      </c>
      <c r="G17" s="41">
        <f t="shared" ref="G17:G23" si="4">D17-E17</f>
        <v>0</v>
      </c>
    </row>
    <row r="18" spans="1:7" x14ac:dyDescent="0.2">
      <c r="A18" s="28" t="s">
        <v>110</v>
      </c>
      <c r="B18" s="41">
        <v>0</v>
      </c>
      <c r="C18" s="41">
        <v>0</v>
      </c>
      <c r="D18" s="41">
        <f t="shared" ref="D18:D23" si="5">B18+C18</f>
        <v>0</v>
      </c>
      <c r="E18" s="41">
        <v>0</v>
      </c>
      <c r="F18" s="41">
        <v>0</v>
      </c>
      <c r="G18" s="41">
        <f t="shared" si="4"/>
        <v>0</v>
      </c>
    </row>
    <row r="19" spans="1:7" x14ac:dyDescent="0.2">
      <c r="A19" s="28" t="s">
        <v>111</v>
      </c>
      <c r="B19" s="41">
        <v>0</v>
      </c>
      <c r="C19" s="41">
        <v>0</v>
      </c>
      <c r="D19" s="41">
        <f t="shared" si="5"/>
        <v>0</v>
      </c>
      <c r="E19" s="41">
        <v>0</v>
      </c>
      <c r="F19" s="41">
        <v>0</v>
      </c>
      <c r="G19" s="41">
        <f t="shared" si="4"/>
        <v>0</v>
      </c>
    </row>
    <row r="20" spans="1:7" x14ac:dyDescent="0.2">
      <c r="A20" s="28" t="s">
        <v>112</v>
      </c>
      <c r="B20" s="41">
        <v>0</v>
      </c>
      <c r="C20" s="41">
        <v>0</v>
      </c>
      <c r="D20" s="41">
        <f t="shared" si="5"/>
        <v>0</v>
      </c>
      <c r="E20" s="41">
        <v>0</v>
      </c>
      <c r="F20" s="41">
        <v>0</v>
      </c>
      <c r="G20" s="41">
        <f t="shared" si="4"/>
        <v>0</v>
      </c>
    </row>
    <row r="21" spans="1:7" x14ac:dyDescent="0.2">
      <c r="A21" s="28" t="s">
        <v>113</v>
      </c>
      <c r="B21" s="41">
        <v>0</v>
      </c>
      <c r="C21" s="41">
        <v>0</v>
      </c>
      <c r="D21" s="41">
        <f t="shared" si="5"/>
        <v>0</v>
      </c>
      <c r="E21" s="41">
        <v>0</v>
      </c>
      <c r="F21" s="41">
        <v>0</v>
      </c>
      <c r="G21" s="41">
        <f t="shared" si="4"/>
        <v>0</v>
      </c>
    </row>
    <row r="22" spans="1:7" x14ac:dyDescent="0.2">
      <c r="A22" s="28" t="s">
        <v>114</v>
      </c>
      <c r="B22" s="41">
        <v>5645810.6699999999</v>
      </c>
      <c r="C22" s="41">
        <v>791363.37</v>
      </c>
      <c r="D22" s="41">
        <f t="shared" si="5"/>
        <v>6437174.04</v>
      </c>
      <c r="E22" s="41">
        <v>4862257.24</v>
      </c>
      <c r="F22" s="41">
        <v>4843354.24</v>
      </c>
      <c r="G22" s="41">
        <f t="shared" si="4"/>
        <v>1574916.7999999998</v>
      </c>
    </row>
    <row r="23" spans="1:7" x14ac:dyDescent="0.2">
      <c r="A23" s="28" t="s">
        <v>115</v>
      </c>
      <c r="B23" s="41">
        <v>0</v>
      </c>
      <c r="C23" s="41">
        <v>0</v>
      </c>
      <c r="D23" s="41">
        <f t="shared" si="5"/>
        <v>0</v>
      </c>
      <c r="E23" s="41">
        <v>0</v>
      </c>
      <c r="F23" s="41">
        <v>0</v>
      </c>
      <c r="G23" s="41">
        <f t="shared" si="4"/>
        <v>0</v>
      </c>
    </row>
    <row r="24" spans="1:7" x14ac:dyDescent="0.2">
      <c r="A24" s="19"/>
      <c r="B24" s="6"/>
      <c r="C24" s="6"/>
      <c r="D24" s="6"/>
      <c r="E24" s="6"/>
      <c r="F24" s="6"/>
      <c r="G24" s="6"/>
    </row>
    <row r="25" spans="1:7" x14ac:dyDescent="0.2">
      <c r="A25" s="18" t="s">
        <v>116</v>
      </c>
      <c r="B25" s="42">
        <f t="shared" ref="B25:G25" si="6">SUM(B26:B34)</f>
        <v>0</v>
      </c>
      <c r="C25" s="42">
        <f t="shared" si="6"/>
        <v>0</v>
      </c>
      <c r="D25" s="42">
        <f t="shared" si="6"/>
        <v>0</v>
      </c>
      <c r="E25" s="42">
        <f t="shared" si="6"/>
        <v>0</v>
      </c>
      <c r="F25" s="42">
        <f t="shared" si="6"/>
        <v>0</v>
      </c>
      <c r="G25" s="42">
        <f t="shared" si="6"/>
        <v>0</v>
      </c>
    </row>
    <row r="26" spans="1:7" x14ac:dyDescent="0.2">
      <c r="A26" s="28" t="s">
        <v>117</v>
      </c>
      <c r="B26" s="41">
        <v>0</v>
      </c>
      <c r="C26" s="41">
        <v>0</v>
      </c>
      <c r="D26" s="41">
        <f>B26+C26</f>
        <v>0</v>
      </c>
      <c r="E26" s="41">
        <v>0</v>
      </c>
      <c r="F26" s="41">
        <v>0</v>
      </c>
      <c r="G26" s="41">
        <f t="shared" ref="G26:G34" si="7">D26-E26</f>
        <v>0</v>
      </c>
    </row>
    <row r="27" spans="1:7" x14ac:dyDescent="0.2">
      <c r="A27" s="28" t="s">
        <v>118</v>
      </c>
      <c r="B27" s="41">
        <v>0</v>
      </c>
      <c r="C27" s="41">
        <v>0</v>
      </c>
      <c r="D27" s="41">
        <f t="shared" ref="D27:D34" si="8">B27+C27</f>
        <v>0</v>
      </c>
      <c r="E27" s="41">
        <v>0</v>
      </c>
      <c r="F27" s="41">
        <v>0</v>
      </c>
      <c r="G27" s="41">
        <f t="shared" si="7"/>
        <v>0</v>
      </c>
    </row>
    <row r="28" spans="1:7" x14ac:dyDescent="0.2">
      <c r="A28" s="28" t="s">
        <v>119</v>
      </c>
      <c r="B28" s="41">
        <v>0</v>
      </c>
      <c r="C28" s="41">
        <v>0</v>
      </c>
      <c r="D28" s="41">
        <f t="shared" si="8"/>
        <v>0</v>
      </c>
      <c r="E28" s="41">
        <v>0</v>
      </c>
      <c r="F28" s="41">
        <v>0</v>
      </c>
      <c r="G28" s="41">
        <f t="shared" si="7"/>
        <v>0</v>
      </c>
    </row>
    <row r="29" spans="1:7" x14ac:dyDescent="0.2">
      <c r="A29" s="28" t="s">
        <v>120</v>
      </c>
      <c r="B29" s="41">
        <v>0</v>
      </c>
      <c r="C29" s="41">
        <v>0</v>
      </c>
      <c r="D29" s="41">
        <f t="shared" si="8"/>
        <v>0</v>
      </c>
      <c r="E29" s="41">
        <v>0</v>
      </c>
      <c r="F29" s="41">
        <v>0</v>
      </c>
      <c r="G29" s="41">
        <f t="shared" si="7"/>
        <v>0</v>
      </c>
    </row>
    <row r="30" spans="1:7" x14ac:dyDescent="0.2">
      <c r="A30" s="28" t="s">
        <v>121</v>
      </c>
      <c r="B30" s="41">
        <v>0</v>
      </c>
      <c r="C30" s="41">
        <v>0</v>
      </c>
      <c r="D30" s="41">
        <f t="shared" si="8"/>
        <v>0</v>
      </c>
      <c r="E30" s="41">
        <v>0</v>
      </c>
      <c r="F30" s="41">
        <v>0</v>
      </c>
      <c r="G30" s="41">
        <f t="shared" si="7"/>
        <v>0</v>
      </c>
    </row>
    <row r="31" spans="1:7" x14ac:dyDescent="0.2">
      <c r="A31" s="28" t="s">
        <v>122</v>
      </c>
      <c r="B31" s="41">
        <v>0</v>
      </c>
      <c r="C31" s="41">
        <v>0</v>
      </c>
      <c r="D31" s="41">
        <f t="shared" si="8"/>
        <v>0</v>
      </c>
      <c r="E31" s="41">
        <v>0</v>
      </c>
      <c r="F31" s="41">
        <v>0</v>
      </c>
      <c r="G31" s="41">
        <f t="shared" si="7"/>
        <v>0</v>
      </c>
    </row>
    <row r="32" spans="1:7" x14ac:dyDescent="0.2">
      <c r="A32" s="28" t="s">
        <v>123</v>
      </c>
      <c r="B32" s="41">
        <v>0</v>
      </c>
      <c r="C32" s="41">
        <v>0</v>
      </c>
      <c r="D32" s="41">
        <f t="shared" si="8"/>
        <v>0</v>
      </c>
      <c r="E32" s="41">
        <v>0</v>
      </c>
      <c r="F32" s="41">
        <v>0</v>
      </c>
      <c r="G32" s="41">
        <f t="shared" si="7"/>
        <v>0</v>
      </c>
    </row>
    <row r="33" spans="1:7" x14ac:dyDescent="0.2">
      <c r="A33" s="28" t="s">
        <v>124</v>
      </c>
      <c r="B33" s="41">
        <v>0</v>
      </c>
      <c r="C33" s="41">
        <v>0</v>
      </c>
      <c r="D33" s="41">
        <f t="shared" si="8"/>
        <v>0</v>
      </c>
      <c r="E33" s="41">
        <v>0</v>
      </c>
      <c r="F33" s="41">
        <v>0</v>
      </c>
      <c r="G33" s="41">
        <f t="shared" si="7"/>
        <v>0</v>
      </c>
    </row>
    <row r="34" spans="1:7" x14ac:dyDescent="0.2">
      <c r="A34" s="28" t="s">
        <v>125</v>
      </c>
      <c r="B34" s="41">
        <v>0</v>
      </c>
      <c r="C34" s="41">
        <v>0</v>
      </c>
      <c r="D34" s="41">
        <f t="shared" si="8"/>
        <v>0</v>
      </c>
      <c r="E34" s="41">
        <v>0</v>
      </c>
      <c r="F34" s="41">
        <v>0</v>
      </c>
      <c r="G34" s="41">
        <f t="shared" si="7"/>
        <v>0</v>
      </c>
    </row>
    <row r="35" spans="1:7" x14ac:dyDescent="0.2">
      <c r="A35" s="19"/>
      <c r="B35" s="42"/>
      <c r="C35" s="42"/>
      <c r="D35" s="42"/>
      <c r="E35" s="42"/>
      <c r="F35" s="42"/>
      <c r="G35" s="42"/>
    </row>
    <row r="36" spans="1:7" x14ac:dyDescent="0.2">
      <c r="A36" s="18" t="s">
        <v>126</v>
      </c>
      <c r="B36" s="41">
        <v>0</v>
      </c>
      <c r="C36" s="41">
        <v>0</v>
      </c>
      <c r="D36" s="41">
        <f>B36+C36</f>
        <v>0</v>
      </c>
      <c r="E36" s="41">
        <v>0</v>
      </c>
      <c r="F36" s="41">
        <v>0</v>
      </c>
      <c r="G36" s="41">
        <f t="shared" ref="G36:G39" si="9">D36-E36</f>
        <v>0</v>
      </c>
    </row>
    <row r="37" spans="1:7" x14ac:dyDescent="0.2">
      <c r="A37" s="28" t="s">
        <v>127</v>
      </c>
      <c r="B37" s="41">
        <v>0</v>
      </c>
      <c r="C37" s="41">
        <v>0</v>
      </c>
      <c r="D37" s="41">
        <f t="shared" ref="D37:D39" si="10">B37+C37</f>
        <v>0</v>
      </c>
      <c r="E37" s="41">
        <v>0</v>
      </c>
      <c r="F37" s="41">
        <v>0</v>
      </c>
      <c r="G37" s="41">
        <f t="shared" si="9"/>
        <v>0</v>
      </c>
    </row>
    <row r="38" spans="1:7" ht="22.5" x14ac:dyDescent="0.2">
      <c r="A38" s="28" t="s">
        <v>128</v>
      </c>
      <c r="B38" s="41">
        <v>0</v>
      </c>
      <c r="C38" s="41">
        <v>0</v>
      </c>
      <c r="D38" s="41">
        <f t="shared" ref="D38" si="11">B38+C38</f>
        <v>0</v>
      </c>
      <c r="E38" s="41">
        <v>0</v>
      </c>
      <c r="F38" s="41">
        <v>0</v>
      </c>
      <c r="G38" s="41">
        <f t="shared" ref="G38" si="12">D38-E38</f>
        <v>0</v>
      </c>
    </row>
    <row r="39" spans="1:7" x14ac:dyDescent="0.2">
      <c r="A39" s="28" t="s">
        <v>129</v>
      </c>
      <c r="B39" s="41">
        <v>0</v>
      </c>
      <c r="C39" s="41">
        <v>0</v>
      </c>
      <c r="D39" s="41">
        <f t="shared" si="10"/>
        <v>0</v>
      </c>
      <c r="E39" s="41">
        <v>0</v>
      </c>
      <c r="F39" s="41">
        <v>0</v>
      </c>
      <c r="G39" s="41">
        <f t="shared" si="9"/>
        <v>0</v>
      </c>
    </row>
    <row r="40" spans="1:7" x14ac:dyDescent="0.2">
      <c r="A40" s="28" t="s">
        <v>130</v>
      </c>
      <c r="B40" s="41">
        <v>0</v>
      </c>
      <c r="C40" s="41">
        <v>0</v>
      </c>
      <c r="D40" s="41">
        <f t="shared" ref="D40" si="13">B40+C40</f>
        <v>0</v>
      </c>
      <c r="E40" s="41">
        <v>0</v>
      </c>
      <c r="F40" s="41">
        <v>0</v>
      </c>
      <c r="G40" s="41">
        <f t="shared" ref="G40" si="14">D40-E40</f>
        <v>0</v>
      </c>
    </row>
    <row r="41" spans="1:7" x14ac:dyDescent="0.2">
      <c r="A41" s="19"/>
      <c r="B41" s="6"/>
      <c r="C41" s="6"/>
      <c r="D41" s="6"/>
      <c r="E41" s="6"/>
      <c r="F41" s="6"/>
      <c r="G41" s="6"/>
    </row>
    <row r="42" spans="1:7" x14ac:dyDescent="0.2">
      <c r="A42" s="21" t="s">
        <v>77</v>
      </c>
      <c r="B42" s="45">
        <f>+B25+B16+B6</f>
        <v>5645810.6699999999</v>
      </c>
      <c r="C42" s="45">
        <f t="shared" ref="C42:G42" si="15">+C25+C16+C6</f>
        <v>791363.37</v>
      </c>
      <c r="D42" s="45">
        <f t="shared" si="15"/>
        <v>6437174.04</v>
      </c>
      <c r="E42" s="45">
        <f t="shared" si="15"/>
        <v>4862257.24</v>
      </c>
      <c r="F42" s="45">
        <f t="shared" si="15"/>
        <v>4843354.24</v>
      </c>
      <c r="G42" s="45">
        <f t="shared" si="15"/>
        <v>1574916.7999999998</v>
      </c>
    </row>
    <row r="45" spans="1:7" ht="12.75" x14ac:dyDescent="0.2">
      <c r="A45" s="46" t="s">
        <v>142</v>
      </c>
      <c r="B45" s="47"/>
      <c r="C45" s="48"/>
      <c r="D45" s="48"/>
      <c r="E45" s="48"/>
      <c r="F45" s="48"/>
      <c r="G45" s="48"/>
    </row>
    <row r="46" spans="1:7" x14ac:dyDescent="0.2">
      <c r="A46" s="47"/>
      <c r="B46" s="47"/>
      <c r="C46" s="48"/>
      <c r="D46" s="48"/>
      <c r="E46" s="48"/>
      <c r="F46" s="48"/>
      <c r="G46" s="48"/>
    </row>
    <row r="47" spans="1:7" x14ac:dyDescent="0.2">
      <c r="A47" s="47"/>
      <c r="B47" s="47"/>
      <c r="C47" s="48"/>
      <c r="D47" s="48"/>
      <c r="E47" s="48"/>
      <c r="F47" s="48"/>
      <c r="G47" s="48"/>
    </row>
    <row r="48" spans="1:7" x14ac:dyDescent="0.2">
      <c r="A48" s="47"/>
      <c r="B48" s="47"/>
      <c r="C48" s="48"/>
      <c r="D48" s="48"/>
      <c r="E48" s="48"/>
      <c r="F48" s="48"/>
      <c r="G48" s="48"/>
    </row>
    <row r="49" spans="1:7" x14ac:dyDescent="0.2">
      <c r="A49" s="47"/>
      <c r="B49" s="47"/>
      <c r="C49" s="48"/>
      <c r="D49" s="48"/>
      <c r="E49" s="48"/>
      <c r="F49" s="48"/>
      <c r="G49" s="48"/>
    </row>
    <row r="50" spans="1:7" x14ac:dyDescent="0.2">
      <c r="A50" s="47"/>
      <c r="B50" s="47"/>
      <c r="C50" s="48"/>
      <c r="D50" s="48"/>
      <c r="E50" s="48"/>
      <c r="F50" s="48"/>
      <c r="G50" s="48"/>
    </row>
    <row r="51" spans="1:7" x14ac:dyDescent="0.2">
      <c r="A51" s="47"/>
      <c r="B51" s="47"/>
      <c r="C51" s="48"/>
      <c r="D51" s="48"/>
      <c r="E51" s="48"/>
      <c r="F51" s="48"/>
      <c r="G51" s="48"/>
    </row>
    <row r="52" spans="1:7" x14ac:dyDescent="0.2">
      <c r="A52" s="49" t="s">
        <v>143</v>
      </c>
      <c r="B52" s="49"/>
      <c r="C52" s="49"/>
      <c r="D52"/>
      <c r="E52" s="50" t="s">
        <v>144</v>
      </c>
      <c r="F52" s="50"/>
      <c r="G52" s="50"/>
    </row>
    <row r="53" spans="1:7" x14ac:dyDescent="0.2">
      <c r="A53" s="49" t="s">
        <v>145</v>
      </c>
      <c r="B53" s="49"/>
      <c r="C53" s="49"/>
      <c r="D53"/>
      <c r="E53" s="50" t="s">
        <v>146</v>
      </c>
      <c r="F53" s="50"/>
      <c r="G53" s="50"/>
    </row>
    <row r="54" spans="1:7" x14ac:dyDescent="0.2">
      <c r="A54" s="49" t="s">
        <v>147</v>
      </c>
      <c r="B54" s="49"/>
      <c r="C54" s="49"/>
      <c r="D54"/>
      <c r="E54" s="50" t="s">
        <v>148</v>
      </c>
      <c r="F54" s="50"/>
      <c r="G54" s="50"/>
    </row>
    <row r="55" spans="1:7" x14ac:dyDescent="0.2">
      <c r="A55" s="47"/>
      <c r="B55" s="47"/>
      <c r="C55" s="48"/>
      <c r="D55" s="48"/>
      <c r="E55" s="48"/>
      <c r="F55" s="48"/>
      <c r="G55" s="48"/>
    </row>
  </sheetData>
  <sheetProtection formatCells="0" formatColumns="0" formatRows="0" autoFilter="0"/>
  <mergeCells count="8">
    <mergeCell ref="A54:C54"/>
    <mergeCell ref="E54:G54"/>
    <mergeCell ref="G2:G3"/>
    <mergeCell ref="A1:G1"/>
    <mergeCell ref="A52:C52"/>
    <mergeCell ref="E52:G52"/>
    <mergeCell ref="A53:C53"/>
    <mergeCell ref="E53:G5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TICs</cp:lastModifiedBy>
  <cp:revision/>
  <cp:lastPrinted>2024-02-06T19:52:25Z</cp:lastPrinted>
  <dcterms:created xsi:type="dcterms:W3CDTF">2014-02-10T03:37:14Z</dcterms:created>
  <dcterms:modified xsi:type="dcterms:W3CDTF">2024-11-08T16:12:40Z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