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3" i="2" l="1"/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D3" i="2" s="1"/>
  <c r="C4" i="2"/>
  <c r="B4" i="2"/>
  <c r="C3" i="2" l="1"/>
  <c r="F12" i="2"/>
  <c r="B3" i="2"/>
  <c r="E12" i="2"/>
  <c r="E4" i="2"/>
  <c r="F4" i="2"/>
  <c r="E3" i="2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<sst xmlns="http://schemas.openxmlformats.org/spreadsheetml/2006/main" count="33" uniqueCount="33">
  <si>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</si>
  <si>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</si>
  <si>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</si>
  <si>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</si>
  <si>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</si>
  <si>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</si>
  <si>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</si>
  <si>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</si>
  <si>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</si>
  <si>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</si>
  <si>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</si>
  <si>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</si>
  <si>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</si>
  <si>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</si>
  <si>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</si>
  <si>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</si>
  <si>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</si>
  <si>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</si>
  <si>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</si>
  <si>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</si>
  <si>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</si>
  <si>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</si>
  <si>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</si>
  <si>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</si>
  <si>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</si>
  <si>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</si>
  <si>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para las Personas con Discapacidad Salamanca
Estado Analítico del Activo
Del 1 de Enero al 31 de Diciembre de 2023
(Cifras en Pesos)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</si>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</sst>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H5" sqref="H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4" t="s">
        <v>26</v>
      </c>
      <c r="B1" s="15"/>
      <c r="C1" s="15"/>
      <c r="D1" s="15"/>
      <c r="E1" s="15"/>
      <c r="F1" s="16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2207943.8899999997</v>
      </c>
      <c r="C3" s="8">
        <f t="shared" ref="C3:F3" si="0">C4+C12</f>
        <v>15972180.6</v>
      </c>
      <c r="D3" s="8">
        <f t="shared" si="0"/>
        <v>14983194.129999999</v>
      </c>
      <c r="E3" s="8">
        <f t="shared" si="0"/>
        <v>3196930.36</v>
      </c>
      <c r="F3" s="8">
        <f>F4+F12</f>
        <v>988986.47</v>
      </c>
    </row>
    <row r="4" spans="1:6" x14ac:dyDescent="0.2">
      <c r="A4" s="5" t="s">
        <v>4</v>
      </c>
      <c r="B4" s="8">
        <f>SUM(B5:B11)</f>
        <v>1981388.1099999999</v>
      </c>
      <c r="C4" s="8">
        <f>SUM(C5:C11)</f>
        <v>15972180.6</v>
      </c>
      <c r="D4" s="8">
        <f>SUM(D5:D11)</f>
        <v>14928418.539999999</v>
      </c>
      <c r="E4" s="8">
        <f>SUM(E5:E11)</f>
        <v>3025150.17</v>
      </c>
      <c r="F4" s="8">
        <f>SUM(F5:F11)</f>
        <v>1043762.06</v>
      </c>
    </row>
    <row r="5" spans="1:6" x14ac:dyDescent="0.2">
      <c r="A5" s="6" t="s">
        <v>5</v>
      </c>
      <c r="B5" s="9">
        <v>1977841.47</v>
      </c>
      <c r="C5" s="9">
        <v>8865914.4399999995</v>
      </c>
      <c r="D5" s="9">
        <v>7821883.8700000001</v>
      </c>
      <c r="E5" s="9">
        <v>3021872.04</v>
      </c>
      <c r="F5" s="9">
        <f t="shared" ref="F5:F11" si="1">E5-B5</f>
        <v>1044030.5700000001</v>
      </c>
    </row>
    <row r="6" spans="1:6" x14ac:dyDescent="0.2">
      <c r="A6" s="6" t="s">
        <v>6</v>
      </c>
      <c r="B6" s="9">
        <v>3546.64</v>
      </c>
      <c r="C6" s="9">
        <v>7106266.1600000001</v>
      </c>
      <c r="D6" s="9">
        <v>7106534.6699999999</v>
      </c>
      <c r="E6" s="9">
        <v>3278.13</v>
      </c>
      <c r="F6" s="9">
        <f t="shared" si="1"/>
        <v>-268.50999999999976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226555.78000000003</v>
      </c>
      <c r="C12" s="8">
        <f>SUM(C13:C21)</f>
        <v>0</v>
      </c>
      <c r="D12" s="8">
        <f>SUM(D13:D21)</f>
        <v>54775.59</v>
      </c>
      <c r="E12" s="8">
        <f>SUM(E13:E21)</f>
        <v>171780.19</v>
      </c>
      <c r="F12" s="8">
        <f>SUM(F13:F21)</f>
        <v>-54775.590000000026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461778.32</v>
      </c>
      <c r="C16" s="9">
        <v>0</v>
      </c>
      <c r="D16" s="9">
        <v>0</v>
      </c>
      <c r="E16" s="9">
        <v>461778.32</v>
      </c>
      <c r="F16" s="9">
        <f t="shared" si="2"/>
        <v>0</v>
      </c>
    </row>
    <row r="17" spans="1:6" x14ac:dyDescent="0.2">
      <c r="A17" s="6" t="s">
        <v>15</v>
      </c>
      <c r="B17" s="9">
        <v>43000</v>
      </c>
      <c r="C17" s="9">
        <v>0</v>
      </c>
      <c r="D17" s="9">
        <v>0</v>
      </c>
      <c r="E17" s="9">
        <v>43000</v>
      </c>
      <c r="F17" s="9">
        <f t="shared" si="2"/>
        <v>0</v>
      </c>
    </row>
    <row r="18" spans="1:6" x14ac:dyDescent="0.2">
      <c r="A18" s="6" t="s">
        <v>16</v>
      </c>
      <c r="B18" s="9">
        <v>-278222.53999999998</v>
      </c>
      <c r="C18" s="9">
        <v>0</v>
      </c>
      <c r="D18" s="9">
        <v>54775.59</v>
      </c>
      <c r="E18" s="9">
        <v>-332998.13</v>
      </c>
      <c r="F18" s="9">
        <f t="shared" si="2"/>
        <v>-54775.590000000026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30" spans="1:6" x14ac:dyDescent="0.2">
      <c r="A30" s="11" t="s">
        <v>27</v>
      </c>
      <c r="B30" s="13"/>
      <c r="C30" s="13"/>
      <c r="E30" s="13" t="s">
        <v>28</v>
      </c>
      <c r="F30" s="13"/>
    </row>
    <row r="31" spans="1:6" x14ac:dyDescent="0.2">
      <c r="A31" s="11" t="s">
        <v>29</v>
      </c>
      <c r="B31" s="13"/>
      <c r="C31" s="13"/>
      <c r="E31" s="13" t="s">
        <v>30</v>
      </c>
      <c r="F31" s="13"/>
    </row>
    <row r="32" spans="1:6" x14ac:dyDescent="0.2">
      <c r="A32" s="11" t="s">
        <v>31</v>
      </c>
      <c r="B32" s="13"/>
      <c r="C32" s="13"/>
      <c r="E32" s="13" t="s">
        <v>32</v>
      </c>
      <c r="F32" s="13"/>
    </row>
    <row r="33" spans="1:3" x14ac:dyDescent="0.2">
      <c r="A33" s="12"/>
      <c r="B33" s="12"/>
      <c r="C33" s="12"/>
    </row>
  </sheetData>
  <sheetProtection formatCells="0" formatColumns="0" formatRows="0" autoFilter="0"/>
  <mergeCells count="7">
    <mergeCell ref="B32:C32"/>
    <mergeCell ref="E32:F32"/>
    <mergeCell ref="A1:F1"/>
    <mergeCell ref="B30:C30"/>
    <mergeCell ref="E30:F30"/>
    <mergeCell ref="B31:C31"/>
    <mergeCell ref="E31:F3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2018-03-08T18:40:55Z</cp:lastPrinted>
  <dcterms:created xsi:type="dcterms:W3CDTF">2014-02-09T04:04:15Z</dcterms:created>
  <dcterms:modified xsi:type="dcterms:W3CDTF">2024-02-06T16:23:26Z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