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<sst xmlns="http://schemas.openxmlformats.org/spreadsheetml/2006/main" count="105" uniqueCount="57">
  <si>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</si>
  <si>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</si>
  <si>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</si>
  <si>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</si>
  <si>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</si>
  <si>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</si>
  <si>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</si>
  <si>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</si>
  <si>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</si>
  <si>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</si>
  <si>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</si>
  <si>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</si>
  <si>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</si>
  <si>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</si>
  <si>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</si>
  <si>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</si>
  <si>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</si>
  <si>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</si>
  <si>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</si>
  <si>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</si>
  <si>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</si>
  <si>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</si>
  <si>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</si>
  <si>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</si>
  <si>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</si>
  <si>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</si>
  <si>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</si>
  <si>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</si>
  <si>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</si>
  <si>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</si>
  <si>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</si>
  <si>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</si>
  <si>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</si>
  <si>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</si>
  <si>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</si>
  <si>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</si>
  <si>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</si>
  <si>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</si>
  <si>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</si>
  <si>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</si>
  <si>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</si>
  <si>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</si>
  <si>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</si>
  <si>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</si>
  <si>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</si>
  <si>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</si>
  <si>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</si>
  <si>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</si>
  <si>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</si>
  <si>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</si>
  <si>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para las Personas con Discapacidad Salamanca
Estado Analítico de Ingresos
Del 1 de Enero 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</si>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</sst>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0" xfId="9" applyFont="1" applyFill="1" applyBorder="1" applyAlignment="1" applyProtection="1">
      <alignment horizontal="center" vertical="top"/>
      <protection locked="0"/>
    </xf>
    <xf numFmtId="0" fontId="8" fillId="0" borderId="0" xfId="9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158.4</v>
      </c>
      <c r="G9" s="22">
        <v>158.4</v>
      </c>
      <c r="H9" s="22">
        <f t="shared" si="1"/>
        <v>158.4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760902.5</v>
      </c>
      <c r="D11" s="22">
        <v>284713.90000000002</v>
      </c>
      <c r="E11" s="22">
        <f t="shared" si="2"/>
        <v>1045616.4</v>
      </c>
      <c r="F11" s="22">
        <v>1045458</v>
      </c>
      <c r="G11" s="22">
        <v>1045458</v>
      </c>
      <c r="H11" s="22">
        <f t="shared" si="3"/>
        <v>284555.5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4884908.17</v>
      </c>
      <c r="D13" s="22">
        <v>0</v>
      </c>
      <c r="E13" s="22">
        <f t="shared" si="2"/>
        <v>4884908.17</v>
      </c>
      <c r="F13" s="22">
        <v>4884908.17</v>
      </c>
      <c r="G13" s="22">
        <v>4884908.17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5645810.6699999999</v>
      </c>
      <c r="D16" s="23">
        <f t="shared" ref="D16:H16" si="6">SUM(D5:D14)</f>
        <v>284713.90000000002</v>
      </c>
      <c r="E16" s="23">
        <f t="shared" si="6"/>
        <v>5930524.5700000003</v>
      </c>
      <c r="F16" s="23">
        <f t="shared" si="6"/>
        <v>5930524.5700000003</v>
      </c>
      <c r="G16" s="11">
        <f t="shared" si="6"/>
        <v>5930524.5700000003</v>
      </c>
      <c r="H16" s="12">
        <f t="shared" si="6"/>
        <v>284713.90000000002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5645810.6699999999</v>
      </c>
      <c r="D31" s="26">
        <f t="shared" si="14"/>
        <v>284713.90000000002</v>
      </c>
      <c r="E31" s="26">
        <f t="shared" si="14"/>
        <v>5930524.5700000003</v>
      </c>
      <c r="F31" s="26">
        <f t="shared" si="14"/>
        <v>5930524.5700000003</v>
      </c>
      <c r="G31" s="26">
        <f t="shared" si="14"/>
        <v>5930524.5700000003</v>
      </c>
      <c r="H31" s="26">
        <f t="shared" si="14"/>
        <v>284713.90000000002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158.4</v>
      </c>
      <c r="G33" s="25">
        <v>158.4</v>
      </c>
      <c r="H33" s="25">
        <f t="shared" ref="H33:H34" si="15">G33-C33</f>
        <v>158.4</v>
      </c>
      <c r="I33" s="45" t="s">
        <v>40</v>
      </c>
    </row>
    <row r="34" spans="1:9" x14ac:dyDescent="0.2">
      <c r="A34" s="16"/>
      <c r="B34" s="17" t="s">
        <v>32</v>
      </c>
      <c r="C34" s="25">
        <v>760902.5</v>
      </c>
      <c r="D34" s="25">
        <v>284713.90000000002</v>
      </c>
      <c r="E34" s="25">
        <f>C34+D34</f>
        <v>1045616.4</v>
      </c>
      <c r="F34" s="25">
        <v>1045458</v>
      </c>
      <c r="G34" s="25">
        <v>1045458</v>
      </c>
      <c r="H34" s="25">
        <f t="shared" si="15"/>
        <v>284555.5</v>
      </c>
      <c r="I34" s="45" t="s">
        <v>42</v>
      </c>
    </row>
    <row r="35" spans="1:9" ht="22.5" x14ac:dyDescent="0.2">
      <c r="A35" s="16"/>
      <c r="B35" s="17" t="s">
        <v>26</v>
      </c>
      <c r="C35" s="25">
        <v>4884908.17</v>
      </c>
      <c r="D35" s="25">
        <v>0</v>
      </c>
      <c r="E35" s="25">
        <f>C35+D35</f>
        <v>4884908.17</v>
      </c>
      <c r="F35" s="25">
        <v>4884908.17</v>
      </c>
      <c r="G35" s="25">
        <v>4884908.17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5645810.6699999999</v>
      </c>
      <c r="D39" s="23">
        <f t="shared" ref="D39:H39" si="18">SUM(D37+D31+D21)</f>
        <v>284713.90000000002</v>
      </c>
      <c r="E39" s="23">
        <f t="shared" si="18"/>
        <v>5930524.5700000003</v>
      </c>
      <c r="F39" s="23">
        <f t="shared" si="18"/>
        <v>5930524.5700000003</v>
      </c>
      <c r="G39" s="23">
        <f t="shared" si="18"/>
        <v>5930524.5700000003</v>
      </c>
      <c r="H39" s="12">
        <f t="shared" si="18"/>
        <v>284713.90000000002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68" t="s">
        <v>36</v>
      </c>
      <c r="C44" s="68"/>
      <c r="D44" s="68"/>
      <c r="E44" s="68"/>
      <c r="F44" s="68"/>
      <c r="G44" s="68"/>
      <c r="H44" s="68"/>
    </row>
    <row r="49" spans="2:7" x14ac:dyDescent="0.2">
      <c r="B49" s="47" t="s">
        <v>51</v>
      </c>
      <c r="C49" s="48"/>
      <c r="D49" s="48"/>
      <c r="F49" s="48" t="s">
        <v>52</v>
      </c>
      <c r="G49" s="48"/>
    </row>
    <row r="50" spans="2:7" x14ac:dyDescent="0.2">
      <c r="B50" s="47" t="s">
        <v>55</v>
      </c>
      <c r="C50" s="48"/>
      <c r="D50" s="48"/>
      <c r="F50" s="48" t="s">
        <v>56</v>
      </c>
      <c r="G50" s="48"/>
    </row>
    <row r="51" spans="2:7" x14ac:dyDescent="0.2">
      <c r="B51" s="47" t="s">
        <v>53</v>
      </c>
      <c r="C51" s="48"/>
      <c r="D51" s="48"/>
      <c r="F51" s="48" t="s">
        <v>54</v>
      </c>
      <c r="G51" s="48"/>
    </row>
  </sheetData>
  <sheetProtection formatCells="0" formatColumns="0" formatRows="0" insertRows="0" autoFilter="0"/>
  <mergeCells count="15">
    <mergeCell ref="C51:D51"/>
    <mergeCell ref="F51:G51"/>
    <mergeCell ref="A31:B31"/>
    <mergeCell ref="A1:H1"/>
    <mergeCell ref="A2:B4"/>
    <mergeCell ref="C2:G2"/>
    <mergeCell ref="H2:H3"/>
    <mergeCell ref="A18:B20"/>
    <mergeCell ref="C18:G18"/>
    <mergeCell ref="H18:H19"/>
    <mergeCell ref="C49:D49"/>
    <mergeCell ref="C50:D50"/>
    <mergeCell ref="F49:G49"/>
    <mergeCell ref="F50:G50"/>
    <mergeCell ref="B44:H4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2023-01-27T21:36:48Z</cp:lastPrinted>
  <dcterms:created xsi:type="dcterms:W3CDTF">2012-12-11T20:48:19Z</dcterms:created>
  <dcterms:modified xsi:type="dcterms:W3CDTF">2023-01-27T21:36:51Z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