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3° TRIMESTRE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E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H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<sst xmlns="http://schemas.openxmlformats.org/spreadsheetml/2006/main" count="105" uniqueCount="57">
  <si>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</si>
  <si>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</si>
  <si>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</si>
  <si>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</si>
  <si>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</si>
  <si>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</si>
  <si>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</si>
  <si>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</si>
  <si>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</si>
  <si>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</si>
  <si>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</si>
  <si>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</si>
  <si>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</si>
  <si>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</si>
  <si>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</si>
  <si>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</si>
  <si>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</si>
  <si>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</si>
  <si>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</si>
  <si>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</si>
  <si>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</si>
  <si>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</si>
  <si>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</si>
  <si>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</si>
  <si>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</si>
  <si>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</si>
  <si>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</si>
  <si>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</si>
  <si>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</si>
  <si>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</si>
  <si>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</si>
  <si>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</si>
  <si>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</si>
  <si>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</si>
  <si>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</si>
  <si>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</si>
  <si>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</si>
  <si>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</si>
  <si>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</si>
  <si>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</si>
  <si>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</si>
  <si>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</si>
  <si>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</si>
  <si>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</si>
  <si>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</si>
  <si>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</si>
  <si>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</si>
  <si>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</si>
  <si>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</si>
  <si>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</si>
  <si>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para las Personas con Discapacidad Salamanca
Estado Analítico de Ingresos
Del 1 de Enero al 30 de Septiembre de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</si>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</sst>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Normal="100" workbookViewId="0">
      <selection activeCell="L5" sqref="L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105.21</v>
      </c>
      <c r="G9" s="22">
        <v>105.21</v>
      </c>
      <c r="H9" s="22">
        <f t="shared" si="1"/>
        <v>105.21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760902.5</v>
      </c>
      <c r="D11" s="22">
        <v>0</v>
      </c>
      <c r="E11" s="22">
        <f t="shared" si="2"/>
        <v>760902.5</v>
      </c>
      <c r="F11" s="22">
        <v>823212</v>
      </c>
      <c r="G11" s="22">
        <v>823212</v>
      </c>
      <c r="H11" s="22">
        <f t="shared" si="3"/>
        <v>62309.5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4884908.17</v>
      </c>
      <c r="D13" s="22">
        <v>0</v>
      </c>
      <c r="E13" s="22">
        <f t="shared" si="2"/>
        <v>4884908.17</v>
      </c>
      <c r="F13" s="22">
        <v>3638606.89</v>
      </c>
      <c r="G13" s="22">
        <v>3638606.89</v>
      </c>
      <c r="H13" s="22">
        <f t="shared" si="3"/>
        <v>-1246301.2799999998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5645810.6699999999</v>
      </c>
      <c r="D16" s="23">
        <f t="shared" ref="D16:H16" si="6">SUM(D5:D14)</f>
        <v>0</v>
      </c>
      <c r="E16" s="23">
        <f t="shared" si="6"/>
        <v>5645810.6699999999</v>
      </c>
      <c r="F16" s="23">
        <f t="shared" si="6"/>
        <v>4461924.0999999996</v>
      </c>
      <c r="G16" s="11">
        <f t="shared" si="6"/>
        <v>4461924.0999999996</v>
      </c>
      <c r="H16" s="12">
        <f t="shared" si="6"/>
        <v>-1183886.5699999998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5645810.6699999999</v>
      </c>
      <c r="D31" s="26">
        <f t="shared" si="14"/>
        <v>0</v>
      </c>
      <c r="E31" s="26">
        <f t="shared" si="14"/>
        <v>5645810.6699999999</v>
      </c>
      <c r="F31" s="26">
        <f t="shared" si="14"/>
        <v>4461924.0999999996</v>
      </c>
      <c r="G31" s="26">
        <f t="shared" si="14"/>
        <v>4461924.0999999996</v>
      </c>
      <c r="H31" s="26">
        <f t="shared" si="14"/>
        <v>-1183886.5699999998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105.21</v>
      </c>
      <c r="G33" s="25">
        <v>105.21</v>
      </c>
      <c r="H33" s="25">
        <f t="shared" ref="H33:H34" si="15">G33-C33</f>
        <v>105.21</v>
      </c>
      <c r="I33" s="45" t="s">
        <v>40</v>
      </c>
    </row>
    <row r="34" spans="1:9" x14ac:dyDescent="0.2">
      <c r="A34" s="16"/>
      <c r="B34" s="17" t="s">
        <v>32</v>
      </c>
      <c r="C34" s="25">
        <v>760902.5</v>
      </c>
      <c r="D34" s="25">
        <v>0</v>
      </c>
      <c r="E34" s="25">
        <f>C34+D34</f>
        <v>760902.5</v>
      </c>
      <c r="F34" s="25">
        <v>823212</v>
      </c>
      <c r="G34" s="25">
        <v>823212</v>
      </c>
      <c r="H34" s="25">
        <f t="shared" si="15"/>
        <v>62309.5</v>
      </c>
      <c r="I34" s="45" t="s">
        <v>42</v>
      </c>
    </row>
    <row r="35" spans="1:9" ht="22.5" x14ac:dyDescent="0.2">
      <c r="A35" s="16"/>
      <c r="B35" s="17" t="s">
        <v>26</v>
      </c>
      <c r="C35" s="25">
        <v>4884908.17</v>
      </c>
      <c r="D35" s="25">
        <v>0</v>
      </c>
      <c r="E35" s="25">
        <f>C35+D35</f>
        <v>4884908.17</v>
      </c>
      <c r="F35" s="25">
        <v>3638606.89</v>
      </c>
      <c r="G35" s="25">
        <v>3638606.89</v>
      </c>
      <c r="H35" s="25">
        <f t="shared" ref="H35" si="16">G35-C35</f>
        <v>-1246301.2799999998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5645810.6699999999</v>
      </c>
      <c r="D39" s="23">
        <f t="shared" ref="D39:H39" si="18">SUM(D37+D31+D21)</f>
        <v>0</v>
      </c>
      <c r="E39" s="23">
        <f t="shared" si="18"/>
        <v>5645810.6699999999</v>
      </c>
      <c r="F39" s="23">
        <f t="shared" si="18"/>
        <v>4461924.0999999996</v>
      </c>
      <c r="G39" s="23">
        <f t="shared" si="18"/>
        <v>4461924.0999999996</v>
      </c>
      <c r="H39" s="12">
        <f t="shared" si="18"/>
        <v>-1183886.5699999998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5" spans="1:9" x14ac:dyDescent="0.2">
      <c r="B45" s="67" t="s">
        <v>51</v>
      </c>
      <c r="C45" s="68" t="s">
        <v>52</v>
      </c>
      <c r="D45"/>
      <c r="E45"/>
    </row>
    <row r="46" spans="1:9" x14ac:dyDescent="0.2">
      <c r="B46" s="69"/>
      <c r="C46" s="70"/>
      <c r="D46"/>
      <c r="E46"/>
    </row>
    <row r="47" spans="1:9" x14ac:dyDescent="0.2">
      <c r="B47" s="69"/>
      <c r="C47" s="70"/>
      <c r="D47"/>
      <c r="E47"/>
    </row>
    <row r="48" spans="1:9" x14ac:dyDescent="0.2">
      <c r="B48" s="67" t="s">
        <v>53</v>
      </c>
      <c r="C48" s="71" t="s">
        <v>54</v>
      </c>
      <c r="D48" s="71"/>
      <c r="E48" s="71"/>
    </row>
    <row r="49" spans="2:5" x14ac:dyDescent="0.2">
      <c r="B49" s="67" t="s">
        <v>55</v>
      </c>
      <c r="C49" s="71" t="s">
        <v>56</v>
      </c>
      <c r="D49" s="71"/>
      <c r="E49" s="71"/>
    </row>
  </sheetData>
  <sheetProtection formatCells="0" formatColumns="0" formatRows="0" insertRows="0" autoFilter="0"/>
  <mergeCells count="11">
    <mergeCell ref="C48:E48"/>
    <mergeCell ref="C49:E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fitToWidth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2022-10-17T17:43:42Z</cp:lastPrinted>
  <dcterms:created xsi:type="dcterms:W3CDTF">2012-12-11T20:48:19Z</dcterms:created>
  <dcterms:modified xsi:type="dcterms:W3CDTF">2022-10-17T17:44:04Z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