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<sst xmlns="http://schemas.openxmlformats.org/spreadsheetml/2006/main" count="51" uniqueCount="43">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</sst>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top" wrapText="1"/>
      <protection locked="0"/>
    </xf>
    <xf numFmtId="0" fontId="5" fillId="0" borderId="0" xfId="0" applyFont="1"/>
    <xf numFmtId="0" fontId="3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37" workbookViewId="0">
      <selection activeCell="B50" sqref="B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5645810.6699999999</v>
      </c>
      <c r="D3" s="3">
        <f t="shared" ref="D3:E3" si="0">SUM(D4:D13)</f>
        <v>2959853.81</v>
      </c>
      <c r="E3" s="4">
        <f t="shared" si="0"/>
        <v>2959853.81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61.5</v>
      </c>
      <c r="E8" s="7">
        <v>61.5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760902.5</v>
      </c>
      <c r="D10" s="6">
        <v>541092</v>
      </c>
      <c r="E10" s="7">
        <v>541092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4884908.17</v>
      </c>
      <c r="D12" s="6">
        <v>2418700.31</v>
      </c>
      <c r="E12" s="7">
        <v>2418700.31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5645810.6699999999</v>
      </c>
      <c r="D14" s="9">
        <f t="shared" ref="D14:E14" si="1">SUM(D15:D23)</f>
        <v>2158816.9099999997</v>
      </c>
      <c r="E14" s="10">
        <f t="shared" si="1"/>
        <v>2158816.9099999997</v>
      </c>
    </row>
    <row r="15" spans="1:5" x14ac:dyDescent="0.2">
      <c r="A15" s="5"/>
      <c r="B15" s="14" t="s">
        <v>12</v>
      </c>
      <c r="C15" s="6">
        <v>4770146.17</v>
      </c>
      <c r="D15" s="6">
        <v>1848276.21</v>
      </c>
      <c r="E15" s="7">
        <v>1848276.21</v>
      </c>
    </row>
    <row r="16" spans="1:5" x14ac:dyDescent="0.2">
      <c r="A16" s="5"/>
      <c r="B16" s="14" t="s">
        <v>13</v>
      </c>
      <c r="C16" s="6">
        <v>382702.5</v>
      </c>
      <c r="D16" s="6">
        <v>159899.85999999999</v>
      </c>
      <c r="E16" s="7">
        <v>159899.85999999999</v>
      </c>
    </row>
    <row r="17" spans="1:5" x14ac:dyDescent="0.2">
      <c r="A17" s="5"/>
      <c r="B17" s="14" t="s">
        <v>14</v>
      </c>
      <c r="C17" s="6">
        <v>492962</v>
      </c>
      <c r="D17" s="6">
        <v>150640.84</v>
      </c>
      <c r="E17" s="7">
        <v>150640.84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801036.90000000037</v>
      </c>
      <c r="E24" s="13">
        <f>E3-E14</f>
        <v>801036.90000000037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801036.89999999991</v>
      </c>
      <c r="E28" s="21">
        <f>SUM(E29:E35)</f>
        <v>801036.89999999991</v>
      </c>
    </row>
    <row r="29" spans="1:5" x14ac:dyDescent="0.2">
      <c r="A29" s="5"/>
      <c r="B29" s="14" t="s">
        <v>26</v>
      </c>
      <c r="C29" s="22">
        <v>0</v>
      </c>
      <c r="D29" s="22">
        <v>520104.1</v>
      </c>
      <c r="E29" s="23">
        <v>520104.1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280932.8</v>
      </c>
      <c r="E32" s="23">
        <v>280932.8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801036.89999999991</v>
      </c>
      <c r="E40" s="13">
        <f>E28+E36</f>
        <v>801036.89999999991</v>
      </c>
    </row>
    <row r="41" spans="1:5" x14ac:dyDescent="0.2">
      <c r="A41" s="1" t="s">
        <v>24</v>
      </c>
    </row>
    <row r="43" spans="1:5" x14ac:dyDescent="0.2">
      <c r="B43" s="32" t="s">
        <v>37</v>
      </c>
      <c r="C43" s="32" t="s">
        <v>38</v>
      </c>
      <c r="D43" s="32"/>
    </row>
    <row r="44" spans="1:5" x14ac:dyDescent="0.2">
      <c r="B44" s="32"/>
      <c r="C44" s="32"/>
      <c r="D44" s="32"/>
    </row>
    <row r="45" spans="1:5" x14ac:dyDescent="0.2">
      <c r="B45" s="32"/>
      <c r="C45" s="32"/>
      <c r="D45" s="32"/>
    </row>
    <row r="46" spans="1:5" x14ac:dyDescent="0.2">
      <c r="B46" s="33" t="s">
        <v>39</v>
      </c>
      <c r="C46" s="31" t="s">
        <v>40</v>
      </c>
      <c r="D46" s="31"/>
    </row>
    <row r="47" spans="1:5" x14ac:dyDescent="0.2">
      <c r="B47" s="33" t="s">
        <v>41</v>
      </c>
      <c r="C47" s="33" t="s">
        <v>42</v>
      </c>
      <c r="D47" s="32"/>
    </row>
  </sheetData>
  <mergeCells count="4">
    <mergeCell ref="A1:E1"/>
    <mergeCell ref="A2:B2"/>
    <mergeCell ref="A27:B27"/>
    <mergeCell ref="C46:D4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2022-07-19T13:25:43Z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