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B3" i="2"/>
  <c r="F12" i="2"/>
  <c r="C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<sst xmlns="http://schemas.openxmlformats.org/spreadsheetml/2006/main" count="33" uniqueCount="33">
  <si>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</si>
  <si>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</si>
  <si>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</si>
  <si>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</si>
  <si>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</si>
  <si>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</si>
  <si>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</si>
  <si>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</si>
  <si>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</si>
  <si>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</si>
  <si>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</si>
  <si>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</si>
  <si>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</si>
  <si>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</si>
  <si>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</si>
  <si>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</si>
  <si>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</si>
  <si>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</si>
  <si>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</si>
  <si>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</si>
  <si>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</si>
  <si>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</si>
  <si>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</si>
  <si>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</si>
  <si>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</si>
  <si>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</si>
  <si>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para las Personas con Discapacidad Salamanca
Estado Analítico del Activo
Del 1 de Enero al 30 de Junio de 2022
(Cifras en Pesos)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</si>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</sst>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H10" sqref="H1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8" t="s">
        <v>26</v>
      </c>
      <c r="B1" s="19"/>
      <c r="C1" s="19"/>
      <c r="D1" s="19"/>
      <c r="E1" s="19"/>
      <c r="F1" s="2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1214138.6200000001</v>
      </c>
      <c r="C3" s="5">
        <f t="shared" ref="C3:F3" si="0">C4+C12</f>
        <v>7860157.9000000004</v>
      </c>
      <c r="D3" s="5">
        <f t="shared" si="0"/>
        <v>7103610.9399999995</v>
      </c>
      <c r="E3" s="5">
        <f t="shared" si="0"/>
        <v>1970685.5799999996</v>
      </c>
      <c r="F3" s="5">
        <f t="shared" si="0"/>
        <v>756546.95999999961</v>
      </c>
    </row>
    <row r="4" spans="1:6" x14ac:dyDescent="0.2">
      <c r="A4" s="6" t="s">
        <v>4</v>
      </c>
      <c r="B4" s="5">
        <f>SUM(B5:B11)</f>
        <v>916983.37</v>
      </c>
      <c r="C4" s="5">
        <f>SUM(C5:C11)</f>
        <v>7860157.9000000004</v>
      </c>
      <c r="D4" s="5">
        <f>SUM(D5:D11)</f>
        <v>7103610.9399999995</v>
      </c>
      <c r="E4" s="5">
        <f>SUM(E5:E11)</f>
        <v>1673530.3299999996</v>
      </c>
      <c r="F4" s="5">
        <f>SUM(F5:F11)</f>
        <v>756546.95999999961</v>
      </c>
    </row>
    <row r="5" spans="1:6" x14ac:dyDescent="0.2">
      <c r="A5" s="7" t="s">
        <v>5</v>
      </c>
      <c r="B5" s="8">
        <v>907558.71</v>
      </c>
      <c r="C5" s="8">
        <v>4019991.65</v>
      </c>
      <c r="D5" s="8">
        <v>3264510.15</v>
      </c>
      <c r="E5" s="8">
        <f>B5+C5-D5</f>
        <v>1663040.2099999995</v>
      </c>
      <c r="F5" s="8">
        <f t="shared" ref="F5:F11" si="1">E5-B5</f>
        <v>755481.49999999953</v>
      </c>
    </row>
    <row r="6" spans="1:6" x14ac:dyDescent="0.2">
      <c r="A6" s="7" t="s">
        <v>6</v>
      </c>
      <c r="B6" s="8">
        <v>9424.66</v>
      </c>
      <c r="C6" s="8">
        <v>3840166.25</v>
      </c>
      <c r="D6" s="8">
        <v>3839100.79</v>
      </c>
      <c r="E6" s="8">
        <f t="shared" ref="E6:E11" si="2">B6+C6-D6</f>
        <v>10490.120000000112</v>
      </c>
      <c r="F6" s="8">
        <f t="shared" si="1"/>
        <v>1065.4600000001119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297155.25</v>
      </c>
      <c r="C12" s="5">
        <f>SUM(C13:C21)</f>
        <v>0</v>
      </c>
      <c r="D12" s="5">
        <f>SUM(D13:D21)</f>
        <v>0</v>
      </c>
      <c r="E12" s="5">
        <f>SUM(E13:E21)</f>
        <v>297155.25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461778.32</v>
      </c>
      <c r="C16" s="8">
        <v>0</v>
      </c>
      <c r="D16" s="8">
        <v>0</v>
      </c>
      <c r="E16" s="8">
        <f t="shared" si="4"/>
        <v>461778.32</v>
      </c>
      <c r="F16" s="8">
        <f t="shared" si="3"/>
        <v>0</v>
      </c>
    </row>
    <row r="17" spans="1:6" x14ac:dyDescent="0.2">
      <c r="A17" s="7" t="s">
        <v>15</v>
      </c>
      <c r="B17" s="8">
        <v>43000</v>
      </c>
      <c r="C17" s="8">
        <v>0</v>
      </c>
      <c r="D17" s="8">
        <v>0</v>
      </c>
      <c r="E17" s="8">
        <f t="shared" si="4"/>
        <v>43000</v>
      </c>
      <c r="F17" s="8">
        <f t="shared" si="3"/>
        <v>0</v>
      </c>
    </row>
    <row r="18" spans="1:6" x14ac:dyDescent="0.2">
      <c r="A18" s="7" t="s">
        <v>16</v>
      </c>
      <c r="B18" s="8">
        <v>-207623.07</v>
      </c>
      <c r="C18" s="8">
        <v>0</v>
      </c>
      <c r="D18" s="8">
        <v>0</v>
      </c>
      <c r="E18" s="8">
        <f t="shared" si="4"/>
        <v>-207623.07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  <row r="25" spans="1:6" x14ac:dyDescent="0.2">
      <c r="A25" s="12" t="s">
        <v>27</v>
      </c>
      <c r="B25" s="13" t="s">
        <v>28</v>
      </c>
      <c r="C25" s="11"/>
      <c r="D25" s="11"/>
    </row>
    <row r="26" spans="1:6" x14ac:dyDescent="0.2">
      <c r="A26" s="14"/>
      <c r="B26" s="15"/>
      <c r="C26" s="11"/>
      <c r="D26" s="11"/>
    </row>
    <row r="27" spans="1:6" x14ac:dyDescent="0.2">
      <c r="A27" s="14"/>
      <c r="B27" s="16"/>
      <c r="C27" s="17"/>
      <c r="D27" s="17"/>
    </row>
    <row r="28" spans="1:6" x14ac:dyDescent="0.2">
      <c r="A28" s="12" t="s">
        <v>29</v>
      </c>
      <c r="B28" s="22" t="s">
        <v>30</v>
      </c>
      <c r="C28" s="22"/>
      <c r="D28" s="22"/>
    </row>
    <row r="29" spans="1:6" x14ac:dyDescent="0.2">
      <c r="A29" s="12" t="s">
        <v>31</v>
      </c>
      <c r="B29" s="21" t="s">
        <v>32</v>
      </c>
      <c r="C29" s="21"/>
      <c r="D29" s="11"/>
    </row>
  </sheetData>
  <sheetProtection formatCells="0" formatColumns="0" formatRows="0" autoFilter="0"/>
  <mergeCells count="3">
    <mergeCell ref="A1:F1"/>
    <mergeCell ref="B29:C29"/>
    <mergeCell ref="B28:D28"/>
  </mergeCells>
  <pageMargins left="0.7" right="0.7" top="0.75" bottom="0.75" header="0.3" footer="0.3"/>
  <pageSetup paperSize="9"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2022-07-19T14:40:36Z</cp:lastPrinted>
  <dcterms:created xsi:type="dcterms:W3CDTF">2014-02-09T04:04:15Z</dcterms:created>
  <dcterms:modified xsi:type="dcterms:W3CDTF">2022-07-19T14:41:31Z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