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B33" i="3" s="1"/>
  <c r="B61" i="3" l="1"/>
  <c r="C33" i="3"/>
  <c r="C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<sst xmlns="http://schemas.openxmlformats.org/spreadsheetml/2006/main" count="98" uniqueCount="64">
  <si>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</si>
  <si>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</si>
  <si>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</si>
  <si>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</si>
  <si>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</si>
  <si>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</si>
  <si>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</si>
  <si>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</si>
  <si>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</si>
  <si>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</si>
  <si>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</si>
  <si>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</si>
  <si>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</si>
  <si>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</si>
  <si>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</si>
  <si>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</si>
  <si>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</si>
  <si>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</si>
  <si>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</si>
  <si>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</si>
  <si>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</si>
  <si>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</si>
  <si>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</si>
  <si>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</si>
  <si>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</si>
  <si>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</si>
  <si>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</si>
  <si>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</si>
  <si>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</si>
  <si>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</si>
  <si>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</si>
  <si>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</si>
  <si>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</si>
  <si>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</si>
  <si>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</si>
  <si>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</si>
  <si>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</si>
  <si>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</si>
  <si>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</si>
  <si>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</si>
  <si>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</si>
  <si>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</si>
  <si>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</si>
  <si>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</si>
  <si>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</si>
  <si>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</si>
  <si>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</si>
  <si>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</si>
  <si>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</si>
  <si>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</si>
  <si>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</si>
  <si>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</si>
  <si>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</si>
  <si>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</si>
  <si>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</si>
  <si>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</si>
  <si>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</si>
  <si>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para las Personas con Discapacidad Salamanca
Estado de Flujos de Efectivo
Del 1 de Enero al 30 de Junio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</si>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</sst>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 indent="3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vertical="top" wrapText="1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topLeftCell="A7" zoomScaleNormal="100" workbookViewId="0">
      <selection activeCell="A78" sqref="A7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2959853.81</v>
      </c>
      <c r="C4" s="7">
        <f>SUM(C5:C14)</f>
        <v>5665936.7199999997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61.5</v>
      </c>
      <c r="C9" s="9">
        <v>76.72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541092</v>
      </c>
      <c r="C11" s="9">
        <v>836524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2418700.31</v>
      </c>
      <c r="C13" s="9">
        <v>4820900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8436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2158816.9099999997</v>
      </c>
      <c r="C16" s="7">
        <f>SUM(C17:C32)</f>
        <v>4985473.32</v>
      </c>
      <c r="D16" s="16" t="s">
        <v>39</v>
      </c>
    </row>
    <row r="17" spans="1:4" ht="11.25" customHeight="1" x14ac:dyDescent="0.2">
      <c r="A17" s="8" t="s">
        <v>8</v>
      </c>
      <c r="B17" s="9">
        <v>1848276.21</v>
      </c>
      <c r="C17" s="9">
        <v>4276338.04</v>
      </c>
      <c r="D17" s="17">
        <v>1000</v>
      </c>
    </row>
    <row r="18" spans="1:4" ht="11.25" customHeight="1" x14ac:dyDescent="0.2">
      <c r="A18" s="8" t="s">
        <v>9</v>
      </c>
      <c r="B18" s="9">
        <v>159899.85999999999</v>
      </c>
      <c r="C18" s="9">
        <v>306171.27</v>
      </c>
      <c r="D18" s="17">
        <v>2000</v>
      </c>
    </row>
    <row r="19" spans="1:4" ht="11.25" customHeight="1" x14ac:dyDescent="0.2">
      <c r="A19" s="8" t="s">
        <v>10</v>
      </c>
      <c r="B19" s="9">
        <v>150640.84</v>
      </c>
      <c r="C19" s="9">
        <v>402964.01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801036.90000000037</v>
      </c>
      <c r="C33" s="7">
        <f>C4-C16</f>
        <v>680463.39999999944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0</v>
      </c>
      <c r="C41" s="7">
        <f>SUM(C42:C44)</f>
        <v>129093.88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0</v>
      </c>
      <c r="C43" s="9">
        <v>129093.88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0</v>
      </c>
      <c r="C45" s="7">
        <f>C36-C41</f>
        <v>-129093.88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45555.4</v>
      </c>
      <c r="C54" s="7">
        <f>SUM(C55+C58)</f>
        <v>239250.79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45555.4</v>
      </c>
      <c r="C58" s="9">
        <v>239250.79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-45555.4</v>
      </c>
      <c r="C59" s="7">
        <f>C48-C54</f>
        <v>-239250.79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755481.50000000035</v>
      </c>
      <c r="C61" s="7">
        <f>C59+C45+C33</f>
        <v>312118.7299999994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907558.71</v>
      </c>
      <c r="C63" s="7">
        <v>595439.98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1663040.21</v>
      </c>
      <c r="C65" s="7">
        <v>907558.71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  <row r="70" spans="1:4" x14ac:dyDescent="0.2">
      <c r="A70" s="26" t="s">
        <v>58</v>
      </c>
      <c r="B70" s="27" t="s">
        <v>59</v>
      </c>
      <c r="C70" s="25"/>
    </row>
    <row r="71" spans="1:4" x14ac:dyDescent="0.2">
      <c r="A71" s="28"/>
      <c r="B71" s="29"/>
      <c r="C71" s="25"/>
    </row>
    <row r="72" spans="1:4" x14ac:dyDescent="0.2">
      <c r="A72" s="28"/>
      <c r="B72" s="29"/>
      <c r="C72" s="25"/>
    </row>
    <row r="73" spans="1:4" x14ac:dyDescent="0.2">
      <c r="A73" s="26" t="s">
        <v>60</v>
      </c>
      <c r="B73" s="24" t="s">
        <v>61</v>
      </c>
      <c r="C73" s="24"/>
    </row>
    <row r="74" spans="1:4" x14ac:dyDescent="0.2">
      <c r="A74" s="26" t="s">
        <v>62</v>
      </c>
      <c r="B74" s="24" t="s">
        <v>63</v>
      </c>
      <c r="C74" s="24"/>
    </row>
  </sheetData>
  <sheetProtection formatCells="0" formatColumns="0" formatRows="0" autoFilter="0"/>
  <mergeCells count="4">
    <mergeCell ref="A1:C1"/>
    <mergeCell ref="A68:C68"/>
    <mergeCell ref="B74:C74"/>
    <mergeCell ref="B73:C73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212f5b6f-540c-444d-8783-9749c880513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2019-05-15T20:50:09Z</cp:lastPrinted>
  <dcterms:created xsi:type="dcterms:W3CDTF">2012-12-11T20:31:36Z</dcterms:created>
  <dcterms:modified xsi:type="dcterms:W3CDTF">2022-07-18T20:49:29Z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