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<sst xmlns="http://schemas.openxmlformats.org/spreadsheetml/2006/main" count="68" uniqueCount="67">
  <si>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</si>
  <si>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</si>
  <si>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</si>
  <si>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</si>
  <si>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</si>
  <si>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</si>
  <si>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</si>
  <si>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</si>
  <si>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</si>
  <si>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</si>
  <si>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</si>
  <si>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</si>
  <si>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</si>
  <si>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</si>
  <si>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</si>
  <si>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</si>
  <si>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</si>
  <si>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</si>
  <si>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</si>
  <si>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</si>
  <si>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</si>
  <si>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</si>
  <si>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</si>
  <si>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</si>
  <si>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</si>
  <si>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</si>
  <si>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</si>
  <si>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</si>
  <si>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</si>
  <si>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</si>
  <si>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</si>
  <si>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</si>
  <si>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</si>
  <si>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</si>
  <si>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</si>
  <si>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</si>
  <si>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</si>
  <si>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</si>
  <si>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</si>
  <si>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</si>
  <si>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</si>
  <si>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</si>
  <si>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</si>
  <si>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</si>
  <si>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</si>
  <si>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</si>
  <si>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</si>
  <si>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</si>
  <si>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</si>
  <si>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</si>
  <si>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</si>
  <si>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</si>
  <si>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</si>
  <si>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</si>
  <si>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</si>
  <si>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</si>
  <si>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</si>
  <si>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</si>
  <si>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</si>
  <si>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</si>
  <si>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para las Personas con Discapacidad Salamanca
Estado de Situación Financiera
Al 30 de Junio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</si>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</sst>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5" fillId="0" borderId="4" xfId="16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63">
    <cellStyle name="Euro" xfId="1"/>
    <cellStyle name="Millares 2" xfId="2"/>
    <cellStyle name="Millares 2 2" xfId="3"/>
    <cellStyle name="Millares 2 2 2" xfId="37"/>
    <cellStyle name="Millares 2 2 2 2" xfId="55"/>
    <cellStyle name="Millares 2 2 3" xfId="46"/>
    <cellStyle name="Millares 2 2 4" xfId="28"/>
    <cellStyle name="Millares 2 2 5" xfId="18"/>
    <cellStyle name="Millares 2 3" xfId="4"/>
    <cellStyle name="Millares 2 3 2" xfId="38"/>
    <cellStyle name="Millares 2 3 2 2" xfId="56"/>
    <cellStyle name="Millares 2 3 3" xfId="47"/>
    <cellStyle name="Millares 2 3 4" xfId="29"/>
    <cellStyle name="Millares 2 3 5" xfId="19"/>
    <cellStyle name="Millares 2 4" xfId="16"/>
    <cellStyle name="Millares 2 4 2" xfId="54"/>
    <cellStyle name="Millares 2 4 3" xfId="36"/>
    <cellStyle name="Millares 2 4 4" xfId="26"/>
    <cellStyle name="Millares 2 5" xfId="45"/>
    <cellStyle name="Millares 2 6" xfId="27"/>
    <cellStyle name="Millares 2 7" xfId="17"/>
    <cellStyle name="Millares 3" xfId="5"/>
    <cellStyle name="Millares 3 2" xfId="39"/>
    <cellStyle name="Millares 3 2 2" xfId="57"/>
    <cellStyle name="Millares 3 3" xfId="48"/>
    <cellStyle name="Millares 3 4" xfId="30"/>
    <cellStyle name="Millares 3 5" xfId="20"/>
    <cellStyle name="Moneda 2" xfId="6"/>
    <cellStyle name="Moneda 2 2" xfId="40"/>
    <cellStyle name="Moneda 2 2 2" xfId="58"/>
    <cellStyle name="Moneda 2 3" xfId="49"/>
    <cellStyle name="Moneda 2 4" xfId="31"/>
    <cellStyle name="Moneda 2 5" xfId="21"/>
    <cellStyle name="Normal" xfId="0" builtinId="0"/>
    <cellStyle name="Normal 2" xfId="7"/>
    <cellStyle name="Normal 2 2" xfId="8"/>
    <cellStyle name="Normal 2 3" xfId="41"/>
    <cellStyle name="Normal 2 3 2" xfId="59"/>
    <cellStyle name="Normal 2 4" xfId="50"/>
    <cellStyle name="Normal 2 5" xfId="32"/>
    <cellStyle name="Normal 2 6" xfId="22"/>
    <cellStyle name="Normal 3" xfId="9"/>
    <cellStyle name="Normal 3 2" xfId="42"/>
    <cellStyle name="Normal 3 2 2" xfId="60"/>
    <cellStyle name="Normal 3 3" xfId="51"/>
    <cellStyle name="Normal 3 4" xfId="33"/>
    <cellStyle name="Normal 3 5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4"/>
    <cellStyle name="Normal 6 2 2 2" xfId="62"/>
    <cellStyle name="Normal 6 2 3" xfId="53"/>
    <cellStyle name="Normal 6 2 4" xfId="35"/>
    <cellStyle name="Normal 6 2 5" xfId="25"/>
    <cellStyle name="Normal 6 3" xfId="43"/>
    <cellStyle name="Normal 6 3 2" xfId="61"/>
    <cellStyle name="Normal 6 4" xfId="52"/>
    <cellStyle name="Normal 6 5" xfId="34"/>
    <cellStyle name="Normal 6 6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A58" sqref="A1:F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5" width="15.83203125" style="4" customWidth="1"/>
    <col min="6" max="6" width="41.16406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1663040.21</v>
      </c>
      <c r="C5" s="10">
        <v>907558.71</v>
      </c>
      <c r="D5" s="9" t="s">
        <v>36</v>
      </c>
      <c r="E5" s="10">
        <v>38689.85</v>
      </c>
      <c r="F5" s="11">
        <v>83179.789999999994</v>
      </c>
    </row>
    <row r="6" spans="1:6" x14ac:dyDescent="0.2">
      <c r="A6" s="9" t="s">
        <v>23</v>
      </c>
      <c r="B6" s="10">
        <v>10490.12</v>
      </c>
      <c r="C6" s="10">
        <v>9424.66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1673530.33</v>
      </c>
      <c r="C13" s="13">
        <f>SUM(C5:C11)</f>
        <v>916983.37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38689.85</v>
      </c>
      <c r="F14" s="18">
        <f>SUM(F5:F12)</f>
        <v>83179.789999999994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461778.32</v>
      </c>
      <c r="C19" s="10">
        <v>461778.32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43000</v>
      </c>
      <c r="C20" s="10">
        <v>43000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-207623.07</v>
      </c>
      <c r="C21" s="10">
        <v>-207623.07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297155.25</v>
      </c>
      <c r="C26" s="13">
        <f>SUM(C16:C24)</f>
        <v>297155.25</v>
      </c>
      <c r="D26" s="19" t="s">
        <v>50</v>
      </c>
      <c r="E26" s="13">
        <f>SUM(E24+E14)</f>
        <v>38689.85</v>
      </c>
      <c r="F26" s="18">
        <f>SUM(F14+F24)</f>
        <v>83179.789999999994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1970685.58</v>
      </c>
      <c r="C28" s="13">
        <f>C13+C26</f>
        <v>1214138.6200000001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1931995.73</v>
      </c>
      <c r="F35" s="18">
        <f>SUM(F36:F40)</f>
        <v>1130958.83</v>
      </c>
    </row>
    <row r="36" spans="1:6" x14ac:dyDescent="0.2">
      <c r="A36" s="23"/>
      <c r="B36" s="21"/>
      <c r="C36" s="22"/>
      <c r="D36" s="9" t="s">
        <v>46</v>
      </c>
      <c r="E36" s="10">
        <v>801036.9</v>
      </c>
      <c r="F36" s="11">
        <v>572562.02</v>
      </c>
    </row>
    <row r="37" spans="1:6" x14ac:dyDescent="0.2">
      <c r="A37" s="23"/>
      <c r="B37" s="21"/>
      <c r="C37" s="22"/>
      <c r="D37" s="9" t="s">
        <v>14</v>
      </c>
      <c r="E37" s="10">
        <v>1130958.83</v>
      </c>
      <c r="F37" s="11">
        <v>558396.81000000006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1931995.73</v>
      </c>
      <c r="F46" s="18">
        <f>SUM(F42+F35+F30)</f>
        <v>1130958.83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1970685.58</v>
      </c>
      <c r="F48" s="13">
        <f>F46+F26</f>
        <v>1214138.6200000001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3" spans="1:6" x14ac:dyDescent="0.2">
      <c r="A53" s="30" t="s">
        <v>61</v>
      </c>
      <c r="B53" s="27"/>
      <c r="C53" s="31" t="s">
        <v>62</v>
      </c>
      <c r="D53" s="27"/>
      <c r="E53" s="27"/>
    </row>
    <row r="54" spans="1:6" x14ac:dyDescent="0.2">
      <c r="A54" s="28"/>
      <c r="B54" s="27"/>
      <c r="C54" s="29"/>
      <c r="D54" s="27"/>
      <c r="E54" s="27"/>
    </row>
    <row r="55" spans="1:6" x14ac:dyDescent="0.2">
      <c r="A55" s="28"/>
      <c r="B55" s="27"/>
      <c r="C55" s="29"/>
      <c r="D55" s="27"/>
      <c r="E55" s="27"/>
    </row>
    <row r="56" spans="1:6" x14ac:dyDescent="0.2">
      <c r="A56" s="30" t="s">
        <v>63</v>
      </c>
      <c r="B56" s="27"/>
      <c r="C56" s="35" t="s">
        <v>64</v>
      </c>
      <c r="D56" s="35"/>
      <c r="E56" s="35"/>
    </row>
    <row r="57" spans="1:6" x14ac:dyDescent="0.2">
      <c r="A57" s="30" t="s">
        <v>65</v>
      </c>
      <c r="B57" s="27"/>
      <c r="C57" s="35" t="s">
        <v>66</v>
      </c>
      <c r="D57" s="35"/>
      <c r="E57" s="35"/>
    </row>
  </sheetData>
  <sheetProtection formatCells="0" formatColumns="0" formatRows="0" autoFilter="0"/>
  <mergeCells count="3">
    <mergeCell ref="A1:F1"/>
    <mergeCell ref="C56:E56"/>
    <mergeCell ref="C57:E57"/>
  </mergeCells>
  <printOptions horizontalCentered="1"/>
  <pageMargins left="0.28999999999999998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2022-07-19T14:18:21Z</cp:lastPrinted>
  <dcterms:created xsi:type="dcterms:W3CDTF">2012-12-11T20:26:08Z</dcterms:created>
  <dcterms:modified xsi:type="dcterms:W3CDTF">2022-07-19T14:19:23Z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