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1° TRIMESTRE 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</workbook>
</file>

<file path=xl/calcChain.xml><?xml version="1.0" encoding="utf-8"?>
<calcChain xmlns="http://schemas.openxmlformats.org/spreadsheetml/2006/main">
  <c r="B26" i="5" l="1"/>
  <c r="F42" i="5" l="1"/>
  <c r="E42" i="5"/>
  <c r="F35" i="5"/>
  <c r="E35" i="5"/>
  <c r="F30" i="5"/>
  <c r="E30" i="5"/>
  <c r="F24" i="5"/>
  <c r="E24" i="5"/>
  <c r="F14" i="5"/>
  <c r="E14" i="5"/>
  <c r="C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<sst xmlns="http://schemas.openxmlformats.org/spreadsheetml/2006/main" count="68" uniqueCount="67">
  <si>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</si>
  <si>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</si>
  <si>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</si>
  <si>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</si>
  <si>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</si>
  <si>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</si>
  <si>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</si>
  <si>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</si>
  <si>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</si>
  <si>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</si>
  <si>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</si>
  <si>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</si>
  <si>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</si>
  <si>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</si>
  <si>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</si>
  <si>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</si>
  <si>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</si>
  <si>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</si>
  <si>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</si>
  <si>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</si>
  <si>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</si>
  <si>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</si>
  <si>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</si>
  <si>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</si>
  <si>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</si>
  <si>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</si>
  <si>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</si>
  <si>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</si>
  <si>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</si>
  <si>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</si>
  <si>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</si>
  <si>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</si>
  <si>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</si>
  <si>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</si>
  <si>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</si>
  <si>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</si>
  <si>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</si>
  <si>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</si>
  <si>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</si>
  <si>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</si>
  <si>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</si>
  <si>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</si>
  <si>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</si>
  <si>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</si>
  <si>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</si>
  <si>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</si>
  <si>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</si>
  <si>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</si>
  <si>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</si>
  <si>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</si>
  <si>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</si>
  <si>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</si>
  <si>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</si>
  <si>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</si>
  <si>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</si>
  <si>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</si>
  <si>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</si>
  <si>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</si>
  <si>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</si>
  <si>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</si>
  <si>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para las Personas con Discapacidad Salamanca
Estado de Situación Financiera
Al 31 de Marzo de 2022
(Cifras en Pesos)</t>
  </si>
  <si>
    <t>ELABORA</t>
  </si>
  <si>
    <t>AUTORIZA</t>
  </si>
  <si>
    <t xml:space="preserve">LIC.  HECTOR MANUEL CASTAÑON VAZQUEZ.
</t>
  </si>
  <si>
    <t xml:space="preserve">DIRECTOR GENERAL </t>
  </si>
  <si>
    <t>IDIE. MERARI DIAZ SIERRA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</si>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</sst>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4" fontId="5" fillId="0" borderId="4" xfId="16" applyNumberFormat="1" applyFont="1" applyFill="1" applyBorder="1" applyAlignment="1" applyProtection="1">
      <alignment horizontal="right" vertical="top" wrapText="1"/>
      <protection locked="0"/>
    </xf>
    <xf numFmtId="4" fontId="5" fillId="0" borderId="4" xfId="8" applyNumberFormat="1" applyFont="1" applyFill="1" applyBorder="1" applyAlignment="1" applyProtection="1">
      <alignment horizontal="right" vertical="top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0" fontId="5" fillId="0" borderId="4" xfId="16" applyNumberFormat="1" applyFont="1" applyFill="1" applyBorder="1" applyAlignment="1" applyProtection="1">
      <alignment horizontal="center" vertical="top"/>
      <protection locked="0"/>
    </xf>
    <xf numFmtId="0" fontId="5" fillId="0" borderId="4" xfId="8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 wrapText="1"/>
      <protection locked="0"/>
    </xf>
  </cellXfs>
  <cellStyles count="53">
    <cellStyle name="Euro" xfId="1"/>
    <cellStyle name="Millares 2" xfId="2"/>
    <cellStyle name="Millares 2 2" xfId="3"/>
    <cellStyle name="Millares 2 2 2" xfId="27"/>
    <cellStyle name="Millares 2 2 2 2" xfId="45"/>
    <cellStyle name="Millares 2 2 3" xfId="36"/>
    <cellStyle name="Millares 2 2 4" xfId="18"/>
    <cellStyle name="Millares 2 3" xfId="4"/>
    <cellStyle name="Millares 2 3 2" xfId="28"/>
    <cellStyle name="Millares 2 3 2 2" xfId="46"/>
    <cellStyle name="Millares 2 3 3" xfId="37"/>
    <cellStyle name="Millares 2 3 4" xfId="19"/>
    <cellStyle name="Millares 2 4" xfId="16"/>
    <cellStyle name="Millares 2 4 2" xfId="44"/>
    <cellStyle name="Millares 2 4 3" xfId="26"/>
    <cellStyle name="Millares 2 5" xfId="35"/>
    <cellStyle name="Millares 2 6" xfId="17"/>
    <cellStyle name="Millares 3" xfId="5"/>
    <cellStyle name="Millares 3 2" xfId="29"/>
    <cellStyle name="Millares 3 2 2" xfId="47"/>
    <cellStyle name="Millares 3 3" xfId="38"/>
    <cellStyle name="Millares 3 4" xfId="20"/>
    <cellStyle name="Moneda 2" xfId="6"/>
    <cellStyle name="Moneda 2 2" xfId="30"/>
    <cellStyle name="Moneda 2 2 2" xfId="48"/>
    <cellStyle name="Moneda 2 3" xfId="39"/>
    <cellStyle name="Moneda 2 4" xfId="21"/>
    <cellStyle name="Normal" xfId="0" builtinId="0"/>
    <cellStyle name="Normal 2" xfId="7"/>
    <cellStyle name="Normal 2 2" xfId="8"/>
    <cellStyle name="Normal 2 3" xfId="31"/>
    <cellStyle name="Normal 2 3 2" xfId="49"/>
    <cellStyle name="Normal 2 4" xfId="40"/>
    <cellStyle name="Normal 2 5" xfId="22"/>
    <cellStyle name="Normal 3" xfId="9"/>
    <cellStyle name="Normal 3 2" xfId="32"/>
    <cellStyle name="Normal 3 2 2" xfId="50"/>
    <cellStyle name="Normal 3 3" xfId="41"/>
    <cellStyle name="Normal 3 4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4"/>
    <cellStyle name="Normal 6 2 2 2" xfId="52"/>
    <cellStyle name="Normal 6 2 3" xfId="43"/>
    <cellStyle name="Normal 6 2 4" xfId="25"/>
    <cellStyle name="Normal 6 3" xfId="33"/>
    <cellStyle name="Normal 6 3 2" xfId="51"/>
    <cellStyle name="Normal 6 4" xfId="42"/>
    <cellStyle name="Normal 6 5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topLeftCell="A40" zoomScaleNormal="100" zoomScaleSheetLayoutView="100" workbookViewId="0">
      <selection activeCell="E35" sqref="E3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2" t="s">
        <v>60</v>
      </c>
      <c r="B1" s="33"/>
      <c r="C1" s="33"/>
      <c r="D1" s="33"/>
      <c r="E1" s="33"/>
      <c r="F1" s="34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1233651.1499999999</v>
      </c>
      <c r="C5" s="10">
        <v>907558.71</v>
      </c>
      <c r="D5" s="9" t="s">
        <v>36</v>
      </c>
      <c r="E5" s="10">
        <v>51542.62</v>
      </c>
      <c r="F5" s="11">
        <v>83179.789999999994</v>
      </c>
    </row>
    <row r="6" spans="1:6" x14ac:dyDescent="0.2">
      <c r="A6" s="9" t="s">
        <v>23</v>
      </c>
      <c r="B6" s="10">
        <v>11191.24</v>
      </c>
      <c r="C6" s="10">
        <v>9424.66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1244842.3899999999</v>
      </c>
      <c r="C13" s="13">
        <f>SUM(C5:C11)</f>
        <v>916983.37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51542.62</v>
      </c>
      <c r="F14" s="18">
        <f>SUM(F5:F12)</f>
        <v>83179.789999999994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0</v>
      </c>
      <c r="C18" s="10">
        <v>0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461778.32</v>
      </c>
      <c r="C19" s="10">
        <v>461778.32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43000</v>
      </c>
      <c r="C20" s="10">
        <v>43000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-207623.07</v>
      </c>
      <c r="C21" s="10">
        <v>-207623.07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297155.25</v>
      </c>
      <c r="C26" s="13">
        <f>SUM(C16:C24)</f>
        <v>297155.25</v>
      </c>
      <c r="D26" s="19" t="s">
        <v>50</v>
      </c>
      <c r="E26" s="13">
        <f>SUM(E24+E14)</f>
        <v>51542.62</v>
      </c>
      <c r="F26" s="18">
        <f>SUM(F14+F24)</f>
        <v>83179.789999999994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1541997.64</v>
      </c>
      <c r="C28" s="13">
        <f>C13+C26</f>
        <v>1214138.6200000001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0</v>
      </c>
      <c r="F30" s="18">
        <f>SUM(F31:F33)</f>
        <v>0</v>
      </c>
    </row>
    <row r="31" spans="1:6" x14ac:dyDescent="0.2">
      <c r="A31" s="23"/>
      <c r="B31" s="21"/>
      <c r="C31" s="22"/>
      <c r="D31" s="9" t="s">
        <v>2</v>
      </c>
      <c r="E31" s="10">
        <v>0</v>
      </c>
      <c r="F31" s="11">
        <v>0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1490455.02</v>
      </c>
      <c r="F35" s="18">
        <f>SUM(F36:F40)</f>
        <v>1130958.83</v>
      </c>
    </row>
    <row r="36" spans="1:6" x14ac:dyDescent="0.2">
      <c r="A36" s="23"/>
      <c r="B36" s="21"/>
      <c r="C36" s="22"/>
      <c r="D36" s="9" t="s">
        <v>46</v>
      </c>
      <c r="E36" s="10">
        <v>359496.19</v>
      </c>
      <c r="F36" s="11">
        <v>572562.02</v>
      </c>
    </row>
    <row r="37" spans="1:6" x14ac:dyDescent="0.2">
      <c r="A37" s="23"/>
      <c r="B37" s="21"/>
      <c r="C37" s="22"/>
      <c r="D37" s="9" t="s">
        <v>14</v>
      </c>
      <c r="E37" s="10">
        <v>1130958.83</v>
      </c>
      <c r="F37" s="11">
        <v>558396.81000000006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1490455.02</v>
      </c>
      <c r="F46" s="18">
        <f>SUM(F42+F35+F30)</f>
        <v>1130958.83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1541997.6400000001</v>
      </c>
      <c r="F48" s="13">
        <f>F46+F26</f>
        <v>1214138.6200000001</v>
      </c>
    </row>
    <row r="49" spans="1:9" x14ac:dyDescent="0.2">
      <c r="A49" s="20"/>
      <c r="B49" s="21"/>
      <c r="C49" s="21"/>
      <c r="D49" s="25"/>
      <c r="E49" s="22"/>
      <c r="F49" s="22"/>
    </row>
    <row r="51" spans="1:9" ht="12.75" x14ac:dyDescent="0.2">
      <c r="A51" s="26" t="s">
        <v>59</v>
      </c>
    </row>
    <row r="53" spans="1:9" x14ac:dyDescent="0.2">
      <c r="A53" s="30" t="s">
        <v>61</v>
      </c>
      <c r="B53" s="27"/>
      <c r="C53" s="31" t="s">
        <v>62</v>
      </c>
      <c r="D53" s="27"/>
      <c r="E53" s="27"/>
      <c r="F53" s="27"/>
      <c r="G53" s="27"/>
      <c r="H53" s="27"/>
      <c r="I53" s="27"/>
    </row>
    <row r="54" spans="1:9" x14ac:dyDescent="0.2">
      <c r="A54" s="28"/>
      <c r="B54" s="27"/>
      <c r="C54" s="29"/>
      <c r="D54" s="27"/>
      <c r="E54" s="27"/>
      <c r="F54" s="27"/>
      <c r="G54" s="27"/>
      <c r="H54" s="27"/>
      <c r="I54" s="27"/>
    </row>
    <row r="55" spans="1:9" x14ac:dyDescent="0.2">
      <c r="A55" s="28"/>
      <c r="B55" s="27"/>
      <c r="C55" s="29"/>
      <c r="D55" s="27"/>
      <c r="E55" s="27"/>
      <c r="F55" s="27"/>
      <c r="G55" s="27"/>
      <c r="H55" s="27"/>
      <c r="I55" s="27"/>
    </row>
    <row r="56" spans="1:9" x14ac:dyDescent="0.2">
      <c r="A56" s="30" t="s">
        <v>65</v>
      </c>
      <c r="B56" s="27"/>
      <c r="C56" s="35" t="s">
        <v>63</v>
      </c>
      <c r="D56" s="35"/>
      <c r="E56" s="35"/>
      <c r="F56" s="27"/>
      <c r="G56" s="27"/>
      <c r="H56" s="27"/>
      <c r="I56" s="27"/>
    </row>
    <row r="57" spans="1:9" x14ac:dyDescent="0.2">
      <c r="A57" s="30" t="s">
        <v>66</v>
      </c>
      <c r="B57" s="27"/>
      <c r="C57" s="35" t="s">
        <v>64</v>
      </c>
      <c r="D57" s="35"/>
      <c r="E57" s="35"/>
      <c r="F57" s="27"/>
      <c r="G57" s="27"/>
      <c r="H57" s="27"/>
      <c r="I57" s="27"/>
    </row>
  </sheetData>
  <sheetProtection formatCells="0" formatColumns="0" formatRows="0" autoFilter="0"/>
  <mergeCells count="3">
    <mergeCell ref="A1:F1"/>
    <mergeCell ref="C56:E56"/>
    <mergeCell ref="C57:E57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2022-04-21T13:26:19Z</cp:lastPrinted>
  <dcterms:created xsi:type="dcterms:W3CDTF">2012-12-11T20:26:08Z</dcterms:created>
  <dcterms:modified xsi:type="dcterms:W3CDTF">2022-04-21T15:54:33Z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