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CUENTA PUBLICA\CUENTA PUBLICA 2023\ARCHIVOS EXCEL\"/>
    </mc:Choice>
  </mc:AlternateContent>
  <xr:revisionPtr revIDLastSave="0" documentId="13_ncr:1_{ECB2CB14-8145-4221-9BA1-85BBCC9124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C66" i="4" s="1"/>
  <c r="B24" i="4"/>
  <c r="B66" i="4" l="1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<sst xmlns="http://schemas.openxmlformats.org/spreadsheetml/2006/main" count="56" uniqueCount="56">
  <si>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</si>
  <si>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</si>
  <si>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</si>
  <si>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</si>
  <si>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</si>
  <si>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</si>
  <si>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</si>
  <si>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</si>
  <si>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</si>
  <si>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</si>
  <si>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</si>
  <si>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</si>
  <si>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</si>
  <si>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</si>
  <si>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</si>
  <si>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</si>
  <si>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</si>
  <si>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</si>
  <si>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</si>
  <si>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</si>
  <si>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</si>
  <si>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</si>
  <si>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</si>
  <si>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</si>
  <si>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</si>
  <si>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</si>
  <si>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</si>
  <si>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</si>
  <si>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</si>
  <si>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</si>
  <si>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</si>
  <si>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</si>
  <si>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</si>
  <si>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</si>
  <si>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</si>
  <si>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</si>
  <si>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</si>
  <si>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</si>
  <si>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</si>
  <si>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</si>
  <si>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</si>
  <si>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</si>
  <si>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</si>
  <si>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</si>
  <si>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</si>
  <si>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</si>
  <si>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</si>
  <si>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</si>
  <si>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</si>
  <si>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</si>
  <si>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</si>
  <si>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</si>
  <si>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</si>
  <si>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</si>
  <si>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</si>
  <si>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Instituto Municipal de Salamanca para las Mujeres
Estado de Actividades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</si>
</sst>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center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5"/>
  <sheetViews>
    <sheetView tabSelected="1" zoomScaleNormal="100" workbookViewId="0">
      <selection activeCell="A71" sqref="A7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0</v>
      </c>
      <c r="C4" s="14">
        <f>SUM(C5:C11)</f>
        <v>0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3105000</v>
      </c>
      <c r="C13" s="14">
        <f>SUM(C14:C15)</f>
        <v>3543125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3105000</v>
      </c>
      <c r="C15" s="15">
        <v>3543125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3105000</v>
      </c>
      <c r="C24" s="16">
        <f>SUM(C4+C13+C17)</f>
        <v>3543125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2255824.2800000003</v>
      </c>
      <c r="C27" s="14">
        <f>SUM(C28:C30)</f>
        <v>2534145.59</v>
      </c>
      <c r="D27" s="2"/>
    </row>
    <row r="28" spans="1:5" ht="11.25" customHeight="1" x14ac:dyDescent="0.2">
      <c r="A28" s="8" t="s">
        <v>36</v>
      </c>
      <c r="B28" s="15">
        <v>1812143.16</v>
      </c>
      <c r="C28" s="15">
        <v>2007051.99</v>
      </c>
      <c r="D28" s="4">
        <v>5110</v>
      </c>
    </row>
    <row r="29" spans="1:5" ht="11.25" customHeight="1" x14ac:dyDescent="0.2">
      <c r="A29" s="8" t="s">
        <v>16</v>
      </c>
      <c r="B29" s="15">
        <v>64483.839999999997</v>
      </c>
      <c r="C29" s="15">
        <v>75553.91</v>
      </c>
      <c r="D29" s="4">
        <v>5120</v>
      </c>
    </row>
    <row r="30" spans="1:5" ht="11.25" customHeight="1" x14ac:dyDescent="0.2">
      <c r="A30" s="8" t="s">
        <v>17</v>
      </c>
      <c r="B30" s="15">
        <v>379197.28</v>
      </c>
      <c r="C30" s="15">
        <v>451539.69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96970.35</v>
      </c>
      <c r="C55" s="14">
        <f>SUM(C56:C59)</f>
        <v>104589.19</v>
      </c>
      <c r="D55" s="2"/>
    </row>
    <row r="56" spans="1:5" ht="11.25" customHeight="1" x14ac:dyDescent="0.2">
      <c r="A56" s="8" t="s">
        <v>31</v>
      </c>
      <c r="B56" s="15">
        <v>96970.35</v>
      </c>
      <c r="C56" s="15">
        <v>104589.19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2352794.6300000004</v>
      </c>
      <c r="C64" s="16">
        <f>C61+C55+C48+C43+C32+C27</f>
        <v>2638734.7799999998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752205.36999999965</v>
      </c>
      <c r="C66" s="14">
        <f>C24-C64</f>
        <v>904390.2200000002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3" spans="1:8" s="20" customFormat="1" x14ac:dyDescent="0.2"/>
    <row r="74" spans="1:8" s="20" customFormat="1" x14ac:dyDescent="0.2">
      <c r="A74" s="21"/>
    </row>
    <row r="75" spans="1:8" s="20" customFormat="1" x14ac:dyDescent="0.2">
      <c r="A75" s="21"/>
    </row>
    <row r="76" spans="1:8" s="20" customFormat="1" x14ac:dyDescent="0.2">
      <c r="A76" s="21"/>
    </row>
    <row r="77" spans="1:8" s="20" customFormat="1" x14ac:dyDescent="0.2">
      <c r="A77" s="21"/>
    </row>
    <row r="78" spans="1:8" s="20" customFormat="1" x14ac:dyDescent="0.2">
      <c r="A78" s="21"/>
    </row>
    <row r="79" spans="1:8" s="20" customFormat="1" x14ac:dyDescent="0.2">
      <c r="A79" s="21"/>
    </row>
    <row r="80" spans="1:8" s="20" customFormat="1" x14ac:dyDescent="0.2">
      <c r="A80" s="21"/>
    </row>
    <row r="81" spans="1:1" s="20" customFormat="1" x14ac:dyDescent="0.2">
      <c r="A81" s="21"/>
    </row>
    <row r="82" spans="1:1" s="20" customFormat="1" x14ac:dyDescent="0.2">
      <c r="A82" s="21"/>
    </row>
    <row r="83" spans="1:1" s="20" customFormat="1" x14ac:dyDescent="0.2">
      <c r="A83" s="21"/>
    </row>
    <row r="84" spans="1:1" s="20" customFormat="1" x14ac:dyDescent="0.2"/>
    <row r="85" spans="1:1" s="20" customFormat="1" x14ac:dyDescent="0.2"/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paperSize="9"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IM206</cp:lastModifiedBy>
  <cp:lastPrinted>2024-01-26T17:19:06Z</cp:lastPrinted>
  <dcterms:created xsi:type="dcterms:W3CDTF">2012-12-11T20:29:16Z</dcterms:created>
  <dcterms:modified xsi:type="dcterms:W3CDTF">2024-02-08T15:09:13Z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