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3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D3" i="2" s="1"/>
  <c r="C4" i="2"/>
  <c r="B4" i="2"/>
  <c r="B3" i="2" s="1"/>
  <c r="C3" i="2" l="1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<sst xmlns="http://schemas.openxmlformats.org/spreadsheetml/2006/main" count="33" uniqueCount="33">
  <si>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</si>
  <si>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</si>
  <si>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</si>
  <si>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</si>
  <si>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</si>
  <si>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</si>
  <si>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</si>
  <si>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</si>
  <si>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</si>
  <si>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</si>
  <si>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</si>
  <si>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</si>
  <si>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</si>
  <si>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</si>
  <si>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</si>
  <si>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</si>
  <si>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</si>
  <si>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</si>
  <si>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</si>
  <si>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</si>
  <si>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</si>
  <si>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</si>
  <si>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</si>
  <si>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</si>
  <si>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</si>
  <si>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</si>
  <si>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Salamanca para las Mujeres
Estado Analítico del Activo
Del 1 de Enero al 31 de Marzo de 2023
(Cifras en Pesos)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</si>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</sst>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2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4" fillId="0" borderId="5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</cellXfs>
  <cellStyles count="46">
    <cellStyle name="=C:\WINNT\SYSTEM32\COMMAND.COM" xfId="16"/>
    <cellStyle name="Euro" xfId="1"/>
    <cellStyle name="Millares 2" xfId="2"/>
    <cellStyle name="Millares 2 2" xfId="3"/>
    <cellStyle name="Millares 2 2 2" xfId="37"/>
    <cellStyle name="Millares 2 2 3" xfId="27"/>
    <cellStyle name="Millares 2 2 4" xfId="18"/>
    <cellStyle name="Millares 2 3" xfId="4"/>
    <cellStyle name="Millares 2 3 2" xfId="38"/>
    <cellStyle name="Millares 2 3 3" xfId="28"/>
    <cellStyle name="Millares 2 3 4" xfId="19"/>
    <cellStyle name="Millares 2 4" xfId="35"/>
    <cellStyle name="Millares 2 4 2" xfId="45"/>
    <cellStyle name="Millares 2 5" xfId="36"/>
    <cellStyle name="Millares 2 6" xfId="26"/>
    <cellStyle name="Millares 2 7" xfId="17"/>
    <cellStyle name="Millares 3" xfId="5"/>
    <cellStyle name="Millares 3 2" xfId="39"/>
    <cellStyle name="Millares 3 3" xfId="29"/>
    <cellStyle name="Millares 3 4" xfId="20"/>
    <cellStyle name="Moneda 2" xfId="6"/>
    <cellStyle name="Moneda 2 2" xfId="40"/>
    <cellStyle name="Moneda 2 3" xfId="30"/>
    <cellStyle name="Moneda 2 4" xfId="21"/>
    <cellStyle name="Normal" xfId="0" builtinId="0"/>
    <cellStyle name="Normal 2" xfId="7"/>
    <cellStyle name="Normal 2 2" xfId="8"/>
    <cellStyle name="Normal 2 3" xfId="41"/>
    <cellStyle name="Normal 2 4" xfId="31"/>
    <cellStyle name="Normal 2 5" xfId="22"/>
    <cellStyle name="Normal 3" xfId="9"/>
    <cellStyle name="Normal 3 2" xfId="42"/>
    <cellStyle name="Normal 3 3" xfId="32"/>
    <cellStyle name="Normal 3 4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4"/>
    <cellStyle name="Normal 6 2 3" xfId="34"/>
    <cellStyle name="Normal 6 2 4" xfId="25"/>
    <cellStyle name="Normal 6 3" xfId="43"/>
    <cellStyle name="Normal 6 4" xfId="33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Normal="100" workbookViewId="0">
      <selection sqref="A1:F37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1937985.76</v>
      </c>
      <c r="C3" s="8">
        <f t="shared" ref="C3:F3" si="0">C4+C12</f>
        <v>0</v>
      </c>
      <c r="D3" s="8">
        <f t="shared" si="0"/>
        <v>410175.29</v>
      </c>
      <c r="E3" s="8">
        <f t="shared" si="0"/>
        <v>1527810.47</v>
      </c>
      <c r="F3" s="8">
        <f t="shared" si="0"/>
        <v>-410175.29000000004</v>
      </c>
    </row>
    <row r="4" spans="1:6" x14ac:dyDescent="0.2">
      <c r="A4" s="5" t="s">
        <v>4</v>
      </c>
      <c r="B4" s="8">
        <f>SUM(B5:B11)</f>
        <v>1576012.57</v>
      </c>
      <c r="C4" s="8">
        <f>SUM(C5:C11)</f>
        <v>0</v>
      </c>
      <c r="D4" s="8">
        <f>SUM(D5:D11)</f>
        <v>410175.29</v>
      </c>
      <c r="E4" s="8">
        <f>SUM(E5:E11)</f>
        <v>1165837.28</v>
      </c>
      <c r="F4" s="8">
        <f>SUM(F5:F11)</f>
        <v>-410175.29000000004</v>
      </c>
    </row>
    <row r="5" spans="1:6" x14ac:dyDescent="0.2">
      <c r="A5" s="6" t="s">
        <v>5</v>
      </c>
      <c r="B5" s="9">
        <v>1576012.57</v>
      </c>
      <c r="C5" s="9">
        <v>0</v>
      </c>
      <c r="D5" s="9">
        <v>410175.29</v>
      </c>
      <c r="E5" s="9">
        <f>B5+C5-D5</f>
        <v>1165837.28</v>
      </c>
      <c r="F5" s="9">
        <f t="shared" ref="F5:F11" si="1">E5-B5</f>
        <v>-410175.29000000004</v>
      </c>
    </row>
    <row r="6" spans="1:6" x14ac:dyDescent="0.2">
      <c r="A6" s="6" t="s">
        <v>6</v>
      </c>
      <c r="B6" s="9">
        <v>0</v>
      </c>
      <c r="C6" s="9">
        <v>0</v>
      </c>
      <c r="D6" s="9">
        <v>0</v>
      </c>
      <c r="E6" s="9">
        <f t="shared" ref="E6:E11" si="2">B6+C6-D6</f>
        <v>0</v>
      </c>
      <c r="F6" s="9">
        <f t="shared" si="1"/>
        <v>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361973.18999999994</v>
      </c>
      <c r="C12" s="8">
        <f>SUM(C13:C21)</f>
        <v>0</v>
      </c>
      <c r="D12" s="8">
        <f>SUM(D13:D21)</f>
        <v>0</v>
      </c>
      <c r="E12" s="8">
        <f>SUM(E13:E21)</f>
        <v>361973.18999999994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655898.31999999995</v>
      </c>
      <c r="C16" s="9">
        <v>0</v>
      </c>
      <c r="D16" s="9">
        <v>0</v>
      </c>
      <c r="E16" s="9">
        <f t="shared" si="4"/>
        <v>655898.31999999995</v>
      </c>
      <c r="F16" s="9">
        <f t="shared" si="3"/>
        <v>0</v>
      </c>
    </row>
    <row r="17" spans="1:6" x14ac:dyDescent="0.2">
      <c r="A17" s="6" t="s">
        <v>15</v>
      </c>
      <c r="B17" s="9">
        <v>25212</v>
      </c>
      <c r="C17" s="9">
        <v>0</v>
      </c>
      <c r="D17" s="9">
        <v>0</v>
      </c>
      <c r="E17" s="9">
        <f t="shared" si="4"/>
        <v>25212</v>
      </c>
      <c r="F17" s="9">
        <f t="shared" si="3"/>
        <v>0</v>
      </c>
    </row>
    <row r="18" spans="1:6" x14ac:dyDescent="0.2">
      <c r="A18" s="6" t="s">
        <v>16</v>
      </c>
      <c r="B18" s="9">
        <v>-319137.13</v>
      </c>
      <c r="C18" s="9">
        <v>0</v>
      </c>
      <c r="D18" s="9">
        <v>0</v>
      </c>
      <c r="E18" s="9">
        <f t="shared" si="4"/>
        <v>-319137.13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26" spans="1:6" x14ac:dyDescent="0.2">
      <c r="A26" s="15"/>
      <c r="B26" s="14"/>
    </row>
    <row r="27" spans="1:6" x14ac:dyDescent="0.2">
      <c r="A27" s="16" t="s">
        <v>27</v>
      </c>
      <c r="B27" s="14"/>
    </row>
    <row r="28" spans="1:6" x14ac:dyDescent="0.2">
      <c r="A28" s="16" t="s">
        <v>28</v>
      </c>
      <c r="B28" s="14"/>
    </row>
    <row r="29" spans="1:6" x14ac:dyDescent="0.2">
      <c r="A29" s="16" t="s">
        <v>29</v>
      </c>
      <c r="B29" s="14"/>
    </row>
    <row r="30" spans="1:6" x14ac:dyDescent="0.2">
      <c r="A30" s="16"/>
      <c r="B30" s="14"/>
    </row>
    <row r="31" spans="1:6" x14ac:dyDescent="0.2">
      <c r="A31" s="16"/>
      <c r="B31" s="14"/>
    </row>
    <row r="32" spans="1:6" x14ac:dyDescent="0.2">
      <c r="A32" s="16"/>
      <c r="B32" s="14"/>
    </row>
    <row r="33" spans="1:2" x14ac:dyDescent="0.2">
      <c r="A33" s="15"/>
      <c r="B33" s="14"/>
    </row>
    <row r="34" spans="1:2" x14ac:dyDescent="0.2">
      <c r="A34" s="16" t="s">
        <v>30</v>
      </c>
      <c r="B34" s="14"/>
    </row>
    <row r="35" spans="1:2" x14ac:dyDescent="0.2">
      <c r="A35" s="16" t="s">
        <v>31</v>
      </c>
    </row>
    <row r="36" spans="1:2" x14ac:dyDescent="0.2">
      <c r="A36" s="16" t="s">
        <v>32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9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2023-04-26T21:42:27Z</cp:lastPrinted>
  <dcterms:created xsi:type="dcterms:W3CDTF">2014-02-09T04:04:15Z</dcterms:created>
  <dcterms:modified xsi:type="dcterms:W3CDTF">2023-04-26T21:42:43Z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