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2DO TRIMESTRE\ARCH EXCEL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8" i="6"/>
  <c r="H46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57" i="6" l="1"/>
  <c r="H57" i="6" s="1"/>
  <c r="E43" i="6"/>
  <c r="H43" i="6" s="1"/>
  <c r="E23" i="6"/>
  <c r="H23" i="6" s="1"/>
  <c r="F77" i="6"/>
  <c r="C77" i="6"/>
  <c r="G77" i="6"/>
  <c r="E13" i="6"/>
  <c r="H13" i="6" s="1"/>
  <c r="D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<sst xmlns="http://schemas.openxmlformats.org/spreadsheetml/2006/main" count="203" uniqueCount="142">
  <si>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</si>
  <si>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</si>
  <si>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</si>
  <si>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</si>
  <si>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</si>
  <si>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</si>
  <si>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</si>
  <si>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</si>
  <si>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</si>
  <si>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</si>
  <si>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</si>
  <si>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</si>
  <si>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</si>
  <si>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</si>
  <si>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</si>
  <si>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</si>
  <si>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</si>
  <si>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</si>
  <si>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</si>
  <si>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</si>
  <si>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</si>
  <si>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</si>
  <si>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</si>
  <si>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</si>
  <si>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</si>
  <si>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</si>
  <si>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</si>
  <si>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</si>
  <si>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</si>
  <si>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</si>
  <si>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</si>
  <si>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</si>
  <si>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</si>
  <si>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</si>
  <si>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</si>
  <si>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</si>
  <si>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</si>
  <si>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</si>
  <si>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</si>
  <si>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</si>
  <si>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</si>
  <si>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</si>
  <si>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</si>
  <si>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</si>
  <si>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</si>
  <si>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</si>
  <si>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</si>
  <si>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</si>
  <si>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</si>
  <si>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</si>
  <si>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</si>
  <si>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</si>
  <si>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</si>
  <si>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</si>
  <si>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</si>
  <si>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</si>
  <si>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</si>
  <si>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</si>
  <si>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</si>
  <si>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</si>
  <si>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</si>
  <si>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</si>
  <si>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</si>
  <si>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</si>
  <si>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</si>
  <si>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</si>
  <si>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</si>
  <si>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</si>
  <si>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</si>
  <si>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</si>
  <si>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</si>
  <si>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</si>
  <si>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</si>
  <si>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</si>
  <si>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</si>
  <si>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</si>
  <si>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</si>
  <si>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</si>
  <si>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</si>
  <si>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</si>
  <si>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</si>
  <si>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</si>
  <si>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</si>
  <si>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</si>
  <si>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</si>
  <si>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</si>
  <si>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</si>
  <si>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</si>
  <si>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</si>
  <si>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</si>
  <si>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</si>
  <si>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</si>
  <si>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</si>
  <si>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</si>
  <si>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</si>
  <si>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</si>
  <si>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</si>
  <si>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</si>
  <si>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</si>
  <si>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</si>
  <si>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</si>
  <si>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</si>
  <si>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</si>
  <si>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</si>
  <si>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</si>
  <si>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</si>
  <si>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</si>
  <si>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</si>
  <si>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</si>
  <si>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</si>
  <si>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</si>
  <si>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</si>
  <si>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</si>
  <si>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</si>
  <si>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</si>
  <si>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</si>
  <si>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</si>
  <si>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</si>
  <si>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</si>
  <si>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</si>
  <si>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</si>
  <si>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</si>
  <si>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</si>
  <si>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</si>
  <si>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</si>
  <si>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</si>
  <si>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</si>
  <si>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</si>
  <si>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</si>
  <si>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</si>
  <si>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</si>
  <si>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</si>
  <si>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</si>
  <si>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</si>
  <si>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</si>
  <si>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</si>
  <si>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Salamanca para las Mujeres
Estado Analítico del Ejercicio del Presupuesto de Egresos
Clasificación por Objeto del Gasto (Capítulo y Concepto)
Del 1 de Enero al 30 de Junio de 2022</t>
  </si>
  <si>
    <t>Instituto Municipal de Salamanca para las Mujeres
Estado Analítico del Ejercicio del Presupuesto de Egresos
Clasificación Económica (por Tipo de Gasto)
Del 1 de Enero al 30 de Junio de 2022</t>
  </si>
  <si>
    <t>31120-0101 INST MUN DE SALAMANCA PARA LA</t>
  </si>
  <si>
    <t>Instituto Municipal de Salamanca para las Mujeres
Estado Analítico del Ejercicio del Presupuesto de Egresos
Clasificación Administrativa
Del 1 de Enero al 30 de Junio de 2022</t>
  </si>
  <si>
    <t>Instituto Municipal de Salamanca para las Mujeres
Estado Analítico del Ejercicio del Presupuesto de Egresos
Clasificación Administrativa (Sector Paraestatal)
Del 1 de Enero al 30 de Junio de 2022</t>
  </si>
  <si>
    <t>Instituto Municipal de Salamanca para las Mujeres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</si>
</sst>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3272471</v>
      </c>
      <c r="D5" s="34">
        <f>SUM(D6:D12)</f>
        <v>0</v>
      </c>
      <c r="E5" s="34">
        <f>C5+D5</f>
        <v>3272471</v>
      </c>
      <c r="F5" s="34">
        <f>SUM(F6:F12)</f>
        <v>976101.6100000001</v>
      </c>
      <c r="G5" s="34">
        <f>SUM(G6:G12)</f>
        <v>976101.6100000001</v>
      </c>
      <c r="H5" s="34">
        <f>E5-F5</f>
        <v>2296369.3899999997</v>
      </c>
    </row>
    <row r="6" spans="1:8" x14ac:dyDescent="0.2">
      <c r="A6" s="28">
        <v>1100</v>
      </c>
      <c r="B6" s="10" t="s">
        <v>73</v>
      </c>
      <c r="C6" s="12">
        <v>2227398</v>
      </c>
      <c r="D6" s="12">
        <v>-65387.64</v>
      </c>
      <c r="E6" s="12">
        <f t="shared" ref="E6:E69" si="0">C6+D6</f>
        <v>2162010.36</v>
      </c>
      <c r="F6" s="12">
        <v>778480.89</v>
      </c>
      <c r="G6" s="12">
        <v>778480.89</v>
      </c>
      <c r="H6" s="12">
        <f t="shared" ref="H6:H69" si="1">E6-F6</f>
        <v>1383529.4699999997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304873</v>
      </c>
      <c r="D8" s="12">
        <v>2730</v>
      </c>
      <c r="E8" s="12">
        <f t="shared" si="0"/>
        <v>307603</v>
      </c>
      <c r="F8" s="12">
        <v>33208.04</v>
      </c>
      <c r="G8" s="12">
        <v>33208.04</v>
      </c>
      <c r="H8" s="12">
        <f t="shared" si="1"/>
        <v>274394.96000000002</v>
      </c>
    </row>
    <row r="9" spans="1:8" x14ac:dyDescent="0.2">
      <c r="A9" s="28">
        <v>1400</v>
      </c>
      <c r="B9" s="10" t="s">
        <v>34</v>
      </c>
      <c r="C9" s="12">
        <v>535000</v>
      </c>
      <c r="D9" s="12">
        <v>-127180.56</v>
      </c>
      <c r="E9" s="12">
        <f t="shared" si="0"/>
        <v>407819.44</v>
      </c>
      <c r="F9" s="12">
        <v>0</v>
      </c>
      <c r="G9" s="12">
        <v>0</v>
      </c>
      <c r="H9" s="12">
        <f t="shared" si="1"/>
        <v>407819.44</v>
      </c>
    </row>
    <row r="10" spans="1:8" x14ac:dyDescent="0.2">
      <c r="A10" s="28">
        <v>1500</v>
      </c>
      <c r="B10" s="10" t="s">
        <v>76</v>
      </c>
      <c r="C10" s="12">
        <v>205200</v>
      </c>
      <c r="D10" s="12">
        <v>189838.2</v>
      </c>
      <c r="E10" s="12">
        <f t="shared" si="0"/>
        <v>395038.2</v>
      </c>
      <c r="F10" s="12">
        <v>164412.68</v>
      </c>
      <c r="G10" s="12">
        <v>164412.68</v>
      </c>
      <c r="H10" s="12">
        <f t="shared" si="1"/>
        <v>230625.52000000002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140029</v>
      </c>
      <c r="D13" s="35">
        <f>SUM(D14:D22)</f>
        <v>0</v>
      </c>
      <c r="E13" s="35">
        <f t="shared" si="0"/>
        <v>140029</v>
      </c>
      <c r="F13" s="35">
        <f>SUM(F14:F22)</f>
        <v>48793.03</v>
      </c>
      <c r="G13" s="35">
        <f>SUM(G14:G22)</f>
        <v>48793.03</v>
      </c>
      <c r="H13" s="35">
        <f t="shared" si="1"/>
        <v>91235.97</v>
      </c>
    </row>
    <row r="14" spans="1:8" x14ac:dyDescent="0.2">
      <c r="A14" s="28">
        <v>2100</v>
      </c>
      <c r="B14" s="10" t="s">
        <v>78</v>
      </c>
      <c r="C14" s="12">
        <v>36000</v>
      </c>
      <c r="D14" s="12">
        <v>0</v>
      </c>
      <c r="E14" s="12">
        <f t="shared" si="0"/>
        <v>36000</v>
      </c>
      <c r="F14" s="12">
        <v>17244.330000000002</v>
      </c>
      <c r="G14" s="12">
        <v>17244.330000000002</v>
      </c>
      <c r="H14" s="12">
        <f t="shared" si="1"/>
        <v>18755.669999999998</v>
      </c>
    </row>
    <row r="15" spans="1:8" x14ac:dyDescent="0.2">
      <c r="A15" s="28">
        <v>2200</v>
      </c>
      <c r="B15" s="10" t="s">
        <v>79</v>
      </c>
      <c r="C15" s="12">
        <v>7000</v>
      </c>
      <c r="D15" s="12">
        <v>0</v>
      </c>
      <c r="E15" s="12">
        <f t="shared" si="0"/>
        <v>7000</v>
      </c>
      <c r="F15" s="12">
        <v>4109.1400000000003</v>
      </c>
      <c r="G15" s="12">
        <v>4109.1400000000003</v>
      </c>
      <c r="H15" s="12">
        <f t="shared" si="1"/>
        <v>2890.8599999999997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22000</v>
      </c>
      <c r="D17" s="12">
        <v>0</v>
      </c>
      <c r="E17" s="12">
        <f t="shared" si="0"/>
        <v>22000</v>
      </c>
      <c r="F17" s="12">
        <v>182.57</v>
      </c>
      <c r="G17" s="12">
        <v>182.57</v>
      </c>
      <c r="H17" s="12">
        <f t="shared" si="1"/>
        <v>21817.43</v>
      </c>
    </row>
    <row r="18" spans="1:8" x14ac:dyDescent="0.2">
      <c r="A18" s="28">
        <v>2500</v>
      </c>
      <c r="B18" s="10" t="s">
        <v>82</v>
      </c>
      <c r="C18" s="12">
        <v>8000</v>
      </c>
      <c r="D18" s="12">
        <v>0</v>
      </c>
      <c r="E18" s="12">
        <f t="shared" si="0"/>
        <v>8000</v>
      </c>
      <c r="F18" s="12">
        <v>299</v>
      </c>
      <c r="G18" s="12">
        <v>299</v>
      </c>
      <c r="H18" s="12">
        <f t="shared" si="1"/>
        <v>7701</v>
      </c>
    </row>
    <row r="19" spans="1:8" x14ac:dyDescent="0.2">
      <c r="A19" s="28">
        <v>2600</v>
      </c>
      <c r="B19" s="10" t="s">
        <v>83</v>
      </c>
      <c r="C19" s="12">
        <v>40000</v>
      </c>
      <c r="D19" s="12">
        <v>0</v>
      </c>
      <c r="E19" s="12">
        <f t="shared" si="0"/>
        <v>40000</v>
      </c>
      <c r="F19" s="12">
        <v>16300.14</v>
      </c>
      <c r="G19" s="12">
        <v>16300.14</v>
      </c>
      <c r="H19" s="12">
        <f t="shared" si="1"/>
        <v>23699.86</v>
      </c>
    </row>
    <row r="20" spans="1:8" x14ac:dyDescent="0.2">
      <c r="A20" s="28">
        <v>2700</v>
      </c>
      <c r="B20" s="10" t="s">
        <v>84</v>
      </c>
      <c r="C20" s="12">
        <v>11029</v>
      </c>
      <c r="D20" s="12">
        <v>0</v>
      </c>
      <c r="E20" s="12">
        <f t="shared" si="0"/>
        <v>11029</v>
      </c>
      <c r="F20" s="12">
        <v>7540</v>
      </c>
      <c r="G20" s="12">
        <v>7540</v>
      </c>
      <c r="H20" s="12">
        <f t="shared" si="1"/>
        <v>3489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16000</v>
      </c>
      <c r="D22" s="12">
        <v>0</v>
      </c>
      <c r="E22" s="12">
        <f t="shared" si="0"/>
        <v>16000</v>
      </c>
      <c r="F22" s="12">
        <v>3117.85</v>
      </c>
      <c r="G22" s="12">
        <v>3117.85</v>
      </c>
      <c r="H22" s="12">
        <f t="shared" si="1"/>
        <v>12882.15</v>
      </c>
    </row>
    <row r="23" spans="1:8" x14ac:dyDescent="0.2">
      <c r="A23" s="29" t="s">
        <v>66</v>
      </c>
      <c r="B23" s="6"/>
      <c r="C23" s="35">
        <f>SUM(C24:C32)</f>
        <v>1189000</v>
      </c>
      <c r="D23" s="35">
        <f>SUM(D24:D32)</f>
        <v>0</v>
      </c>
      <c r="E23" s="35">
        <f t="shared" si="0"/>
        <v>1189000</v>
      </c>
      <c r="F23" s="35">
        <f>SUM(F24:F32)</f>
        <v>344927.65</v>
      </c>
      <c r="G23" s="35">
        <f>SUM(G24:G32)</f>
        <v>395995</v>
      </c>
      <c r="H23" s="35">
        <f t="shared" si="1"/>
        <v>844072.35</v>
      </c>
    </row>
    <row r="24" spans="1:8" x14ac:dyDescent="0.2">
      <c r="A24" s="28">
        <v>3100</v>
      </c>
      <c r="B24" s="10" t="s">
        <v>87</v>
      </c>
      <c r="C24" s="12">
        <v>45500</v>
      </c>
      <c r="D24" s="12">
        <v>0</v>
      </c>
      <c r="E24" s="12">
        <f t="shared" si="0"/>
        <v>45500</v>
      </c>
      <c r="F24" s="12">
        <v>17959.419999999998</v>
      </c>
      <c r="G24" s="12">
        <v>17959.419999999998</v>
      </c>
      <c r="H24" s="12">
        <f t="shared" si="1"/>
        <v>27540.58</v>
      </c>
    </row>
    <row r="25" spans="1:8" x14ac:dyDescent="0.2">
      <c r="A25" s="28">
        <v>3200</v>
      </c>
      <c r="B25" s="10" t="s">
        <v>88</v>
      </c>
      <c r="C25" s="12">
        <v>229000</v>
      </c>
      <c r="D25" s="12">
        <v>-204000</v>
      </c>
      <c r="E25" s="12">
        <f t="shared" si="0"/>
        <v>25000</v>
      </c>
      <c r="F25" s="12">
        <v>1392</v>
      </c>
      <c r="G25" s="12">
        <v>1392</v>
      </c>
      <c r="H25" s="12">
        <f t="shared" si="1"/>
        <v>23608</v>
      </c>
    </row>
    <row r="26" spans="1:8" x14ac:dyDescent="0.2">
      <c r="A26" s="28">
        <v>3300</v>
      </c>
      <c r="B26" s="10" t="s">
        <v>89</v>
      </c>
      <c r="C26" s="12">
        <v>50000</v>
      </c>
      <c r="D26" s="12">
        <v>0</v>
      </c>
      <c r="E26" s="12">
        <f t="shared" si="0"/>
        <v>50000</v>
      </c>
      <c r="F26" s="12">
        <v>35466.33</v>
      </c>
      <c r="G26" s="12">
        <v>35466.33</v>
      </c>
      <c r="H26" s="12">
        <f t="shared" si="1"/>
        <v>14533.669999999998</v>
      </c>
    </row>
    <row r="27" spans="1:8" x14ac:dyDescent="0.2">
      <c r="A27" s="28">
        <v>3400</v>
      </c>
      <c r="B27" s="10" t="s">
        <v>90</v>
      </c>
      <c r="C27" s="12">
        <v>29000</v>
      </c>
      <c r="D27" s="12">
        <v>0</v>
      </c>
      <c r="E27" s="12">
        <f t="shared" si="0"/>
        <v>29000</v>
      </c>
      <c r="F27" s="12">
        <v>3403.06</v>
      </c>
      <c r="G27" s="12">
        <v>50403.06</v>
      </c>
      <c r="H27" s="12">
        <f t="shared" si="1"/>
        <v>25596.94</v>
      </c>
    </row>
    <row r="28" spans="1:8" x14ac:dyDescent="0.2">
      <c r="A28" s="28">
        <v>3500</v>
      </c>
      <c r="B28" s="10" t="s">
        <v>91</v>
      </c>
      <c r="C28" s="12">
        <v>52500</v>
      </c>
      <c r="D28" s="12">
        <v>204000</v>
      </c>
      <c r="E28" s="12">
        <f t="shared" si="0"/>
        <v>256500</v>
      </c>
      <c r="F28" s="12">
        <v>879.17</v>
      </c>
      <c r="G28" s="12">
        <v>879.17</v>
      </c>
      <c r="H28" s="12">
        <f t="shared" si="1"/>
        <v>255620.83</v>
      </c>
    </row>
    <row r="29" spans="1:8" x14ac:dyDescent="0.2">
      <c r="A29" s="28">
        <v>3600</v>
      </c>
      <c r="B29" s="10" t="s">
        <v>92</v>
      </c>
      <c r="C29" s="12">
        <v>35000</v>
      </c>
      <c r="D29" s="12">
        <v>0</v>
      </c>
      <c r="E29" s="12">
        <f t="shared" si="0"/>
        <v>35000</v>
      </c>
      <c r="F29" s="12">
        <v>14616</v>
      </c>
      <c r="G29" s="12">
        <v>14616</v>
      </c>
      <c r="H29" s="12">
        <f t="shared" si="1"/>
        <v>20384</v>
      </c>
    </row>
    <row r="30" spans="1:8" x14ac:dyDescent="0.2">
      <c r="A30" s="28">
        <v>3700</v>
      </c>
      <c r="B30" s="10" t="s">
        <v>93</v>
      </c>
      <c r="C30" s="12">
        <v>4000</v>
      </c>
      <c r="D30" s="12">
        <v>0</v>
      </c>
      <c r="E30" s="12">
        <f t="shared" si="0"/>
        <v>4000</v>
      </c>
      <c r="F30" s="12">
        <v>0</v>
      </c>
      <c r="G30" s="12">
        <v>0</v>
      </c>
      <c r="H30" s="12">
        <f t="shared" si="1"/>
        <v>4000</v>
      </c>
    </row>
    <row r="31" spans="1:8" x14ac:dyDescent="0.2">
      <c r="A31" s="28">
        <v>3800</v>
      </c>
      <c r="B31" s="10" t="s">
        <v>94</v>
      </c>
      <c r="C31" s="12">
        <v>662000</v>
      </c>
      <c r="D31" s="12">
        <v>0</v>
      </c>
      <c r="E31" s="12">
        <f t="shared" si="0"/>
        <v>662000</v>
      </c>
      <c r="F31" s="12">
        <v>236730.67</v>
      </c>
      <c r="G31" s="12">
        <v>239610.67</v>
      </c>
      <c r="H31" s="12">
        <f t="shared" si="1"/>
        <v>425269.32999999996</v>
      </c>
    </row>
    <row r="32" spans="1:8" x14ac:dyDescent="0.2">
      <c r="A32" s="28">
        <v>3900</v>
      </c>
      <c r="B32" s="10" t="s">
        <v>18</v>
      </c>
      <c r="C32" s="12">
        <v>82000</v>
      </c>
      <c r="D32" s="12">
        <v>0</v>
      </c>
      <c r="E32" s="12">
        <f t="shared" si="0"/>
        <v>82000</v>
      </c>
      <c r="F32" s="12">
        <v>34481</v>
      </c>
      <c r="G32" s="12">
        <v>35668.35</v>
      </c>
      <c r="H32" s="12">
        <f t="shared" si="1"/>
        <v>47519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56000</v>
      </c>
      <c r="D43" s="35">
        <f>SUM(D44:D52)</f>
        <v>375000</v>
      </c>
      <c r="E43" s="35">
        <f t="shared" si="0"/>
        <v>431000</v>
      </c>
      <c r="F43" s="35">
        <f>SUM(F44:F52)</f>
        <v>5533.16</v>
      </c>
      <c r="G43" s="35">
        <f>SUM(G44:G52)</f>
        <v>5533.16</v>
      </c>
      <c r="H43" s="35">
        <f t="shared" si="1"/>
        <v>425466.84</v>
      </c>
    </row>
    <row r="44" spans="1:8" x14ac:dyDescent="0.2">
      <c r="A44" s="28">
        <v>5100</v>
      </c>
      <c r="B44" s="10" t="s">
        <v>102</v>
      </c>
      <c r="C44" s="12">
        <v>39000</v>
      </c>
      <c r="D44" s="12">
        <v>0</v>
      </c>
      <c r="E44" s="12">
        <f t="shared" si="0"/>
        <v>39000</v>
      </c>
      <c r="F44" s="12">
        <v>5533.16</v>
      </c>
      <c r="G44" s="12">
        <v>5533.16</v>
      </c>
      <c r="H44" s="12">
        <f t="shared" si="1"/>
        <v>33466.839999999997</v>
      </c>
    </row>
    <row r="45" spans="1:8" x14ac:dyDescent="0.2">
      <c r="A45" s="28">
        <v>5200</v>
      </c>
      <c r="B45" s="10" t="s">
        <v>103</v>
      </c>
      <c r="C45" s="12">
        <v>15000</v>
      </c>
      <c r="D45" s="12">
        <v>0</v>
      </c>
      <c r="E45" s="12">
        <f t="shared" si="0"/>
        <v>15000</v>
      </c>
      <c r="F45" s="12">
        <v>0</v>
      </c>
      <c r="G45" s="12">
        <v>0</v>
      </c>
      <c r="H45" s="12">
        <f t="shared" si="1"/>
        <v>15000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375000</v>
      </c>
      <c r="E47" s="12">
        <f t="shared" si="0"/>
        <v>375000</v>
      </c>
      <c r="F47" s="12">
        <v>0</v>
      </c>
      <c r="G47" s="12">
        <v>0</v>
      </c>
      <c r="H47" s="12">
        <f t="shared" si="1"/>
        <v>375000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2000</v>
      </c>
      <c r="D49" s="12">
        <v>0</v>
      </c>
      <c r="E49" s="12">
        <f t="shared" si="0"/>
        <v>2000</v>
      </c>
      <c r="F49" s="12">
        <v>0</v>
      </c>
      <c r="G49" s="12">
        <v>0</v>
      </c>
      <c r="H49" s="12">
        <f t="shared" si="1"/>
        <v>2000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216994.57</v>
      </c>
      <c r="E57" s="35">
        <f t="shared" si="0"/>
        <v>216994.57</v>
      </c>
      <c r="F57" s="35">
        <f>SUM(F58:F64)</f>
        <v>0</v>
      </c>
      <c r="G57" s="35">
        <f>SUM(G58:G64)</f>
        <v>0</v>
      </c>
      <c r="H57" s="35">
        <f t="shared" si="1"/>
        <v>216994.57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216994.57</v>
      </c>
      <c r="E64" s="12">
        <f t="shared" si="0"/>
        <v>216994.57</v>
      </c>
      <c r="F64" s="12">
        <v>0</v>
      </c>
      <c r="G64" s="12">
        <v>0</v>
      </c>
      <c r="H64" s="12">
        <f t="shared" si="1"/>
        <v>216994.57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4657500</v>
      </c>
      <c r="D77" s="37">
        <f t="shared" si="4"/>
        <v>591994.57000000007</v>
      </c>
      <c r="E77" s="37">
        <f t="shared" si="4"/>
        <v>5249494.57</v>
      </c>
      <c r="F77" s="37">
        <f t="shared" si="4"/>
        <v>1375355.45</v>
      </c>
      <c r="G77" s="37">
        <f t="shared" si="4"/>
        <v>1426422.8</v>
      </c>
      <c r="H77" s="37">
        <f t="shared" si="4"/>
        <v>3874139.1199999996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4601500</v>
      </c>
      <c r="D5" s="38">
        <v>216994.57</v>
      </c>
      <c r="E5" s="38">
        <f>C5+D5</f>
        <v>4818494.57</v>
      </c>
      <c r="F5" s="38">
        <v>1369822.29</v>
      </c>
      <c r="G5" s="38">
        <v>1420889.64</v>
      </c>
      <c r="H5" s="38">
        <f>E5-F5</f>
        <v>3448672.2800000003</v>
      </c>
    </row>
    <row r="6" spans="1:8" x14ac:dyDescent="0.2">
      <c r="A6" s="5"/>
      <c r="B6" s="13" t="s">
        <v>1</v>
      </c>
      <c r="C6" s="38">
        <v>56000</v>
      </c>
      <c r="D6" s="38">
        <v>375000</v>
      </c>
      <c r="E6" s="38">
        <f>C6+D6</f>
        <v>431000</v>
      </c>
      <c r="F6" s="38">
        <v>5533.16</v>
      </c>
      <c r="G6" s="38">
        <v>5533.16</v>
      </c>
      <c r="H6" s="38">
        <f>E6-F6</f>
        <v>425466.84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4657500</v>
      </c>
      <c r="D10" s="37">
        <f t="shared" si="0"/>
        <v>591994.57000000007</v>
      </c>
      <c r="E10" s="37">
        <f t="shared" si="0"/>
        <v>5249494.57</v>
      </c>
      <c r="F10" s="37">
        <f t="shared" si="0"/>
        <v>1375355.45</v>
      </c>
      <c r="G10" s="37">
        <f t="shared" si="0"/>
        <v>1426422.7999999998</v>
      </c>
      <c r="H10" s="37">
        <f t="shared" si="0"/>
        <v>3874139.12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4657500</v>
      </c>
      <c r="D6" s="12">
        <v>591994.56999999995</v>
      </c>
      <c r="E6" s="12">
        <f>C6+D6</f>
        <v>5249494.57</v>
      </c>
      <c r="F6" s="12">
        <v>1375355.45</v>
      </c>
      <c r="G6" s="12">
        <v>1426422.8</v>
      </c>
      <c r="H6" s="12">
        <f>E6-F6</f>
        <v>3874139.12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4657500</v>
      </c>
      <c r="D14" s="40">
        <f t="shared" si="2"/>
        <v>591994.56999999995</v>
      </c>
      <c r="E14" s="40">
        <f t="shared" si="2"/>
        <v>5249494.57</v>
      </c>
      <c r="F14" s="40">
        <f t="shared" si="2"/>
        <v>1375355.45</v>
      </c>
      <c r="G14" s="40">
        <f t="shared" si="2"/>
        <v>1426422.8</v>
      </c>
      <c r="H14" s="40">
        <f t="shared" si="2"/>
        <v>3874139.12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4657500</v>
      </c>
      <c r="D32" s="12">
        <v>591994.56999999995</v>
      </c>
      <c r="E32" s="12">
        <f t="shared" ref="E32:E38" si="6">C32+D32</f>
        <v>5249494.57</v>
      </c>
      <c r="F32" s="12">
        <v>1375355.45</v>
      </c>
      <c r="G32" s="12">
        <v>1426422.8</v>
      </c>
      <c r="H32" s="12">
        <f t="shared" ref="H32:H38" si="7">E32-F32</f>
        <v>3874139.12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4657500</v>
      </c>
      <c r="D39" s="40">
        <f t="shared" si="8"/>
        <v>591994.56999999995</v>
      </c>
      <c r="E39" s="40">
        <f t="shared" si="8"/>
        <v>5249494.57</v>
      </c>
      <c r="F39" s="40">
        <f t="shared" si="8"/>
        <v>1375355.45</v>
      </c>
      <c r="G39" s="40">
        <f t="shared" si="8"/>
        <v>1426422.8</v>
      </c>
      <c r="H39" s="40">
        <f t="shared" si="8"/>
        <v>3874139.12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4657500</v>
      </c>
      <c r="D14" s="35">
        <f t="shared" si="3"/>
        <v>591994.56999999995</v>
      </c>
      <c r="E14" s="35">
        <f t="shared" si="3"/>
        <v>5249494.57</v>
      </c>
      <c r="F14" s="35">
        <f t="shared" si="3"/>
        <v>1375355.45</v>
      </c>
      <c r="G14" s="35">
        <f t="shared" si="3"/>
        <v>1426422.8</v>
      </c>
      <c r="H14" s="35">
        <f t="shared" si="3"/>
        <v>3874139.12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4657500</v>
      </c>
      <c r="D21" s="12">
        <v>591994.56999999995</v>
      </c>
      <c r="E21" s="12">
        <f t="shared" si="5"/>
        <v>5249494.57</v>
      </c>
      <c r="F21" s="12">
        <v>1375355.45</v>
      </c>
      <c r="G21" s="12">
        <v>1426422.8</v>
      </c>
      <c r="H21" s="12">
        <f t="shared" si="4"/>
        <v>3874139.12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4657500</v>
      </c>
      <c r="D37" s="40">
        <f t="shared" si="12"/>
        <v>591994.56999999995</v>
      </c>
      <c r="E37" s="40">
        <f t="shared" si="12"/>
        <v>5249494.57</v>
      </c>
      <c r="F37" s="40">
        <f t="shared" si="12"/>
        <v>1375355.45</v>
      </c>
      <c r="G37" s="40">
        <f t="shared" si="12"/>
        <v>1426422.8</v>
      </c>
      <c r="H37" s="40">
        <f t="shared" si="12"/>
        <v>3874139.12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2018-07-14T22:21:14Z</cp:lastPrinted>
  <dcterms:created xsi:type="dcterms:W3CDTF">2014-02-10T03:37:14Z</dcterms:created>
  <dcterms:modified xsi:type="dcterms:W3CDTF">2022-07-19T20:07:21Z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