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4TO TRIMESTRE_OCT A DIC\HIPERVINCULOS\FORMATOS FINANCIEROS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9" i="1" l="1"/>
  <c r="K22" i="1" l="1"/>
  <c r="J22" i="1"/>
  <c r="I22" i="1"/>
  <c r="H22" i="1"/>
  <c r="G22" i="1"/>
  <c r="K15" i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<sst xmlns="http://schemas.openxmlformats.org/spreadsheetml/2006/main" count="28" uniqueCount="28">
  <si>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</si>
  <si>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</si>
  <si>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</si>
  <si>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</si>
  <si>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</si>
  <si>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</si>
  <si>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</si>
  <si>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</si>
  <si>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</si>
  <si>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</si>
  <si>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</si>
  <si>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</si>
  <si>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</si>
  <si>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</si>
  <si>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</si>
  <si>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</si>
  <si>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</si>
  <si>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</si>
  <si>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</si>
  <si>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</si>
  <si>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</si>
  <si>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</si>
  <si>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INSTITUTO MUNICIPAL DE SALAMANCA PARA LAS MUJERES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</si>
  <si>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</si>
  <si>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</si>
  <si>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</si>
  <si>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</si>
  <si>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Instituto Municipal de Salamanca para las Mujeres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</si>
</sst>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workbookViewId="0">
      <selection activeCell="A13" sqref="A13:M1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11000</v>
      </c>
      <c r="H9" s="36">
        <v>11000</v>
      </c>
      <c r="I9" s="36">
        <v>11000</v>
      </c>
      <c r="J9" s="36">
        <v>11000</v>
      </c>
      <c r="K9" s="36">
        <v>11000</v>
      </c>
      <c r="L9" s="37">
        <f>IFERROR(K9/H9,0)</f>
        <v>1</v>
      </c>
      <c r="M9" s="38">
        <f>IFERROR(K9/I9,0)</f>
        <v>1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>+H10</f>
        <v>5000</v>
      </c>
      <c r="H10" s="36">
        <v>5000</v>
      </c>
      <c r="I10" s="36">
        <v>5000</v>
      </c>
      <c r="J10" s="36">
        <v>3895.9</v>
      </c>
      <c r="K10" s="36">
        <v>3895.9</v>
      </c>
      <c r="L10" s="37">
        <f>IFERROR(K10/H10,0)</f>
        <v>0.77917999999999998</v>
      </c>
      <c r="M10" s="38">
        <f>IFERROR(K10/I10,0)</f>
        <v>0.77917999999999998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>+H11</f>
        <v>25000</v>
      </c>
      <c r="H11" s="36">
        <v>25000</v>
      </c>
      <c r="I11" s="36">
        <v>25000</v>
      </c>
      <c r="J11" s="36">
        <v>22375.64</v>
      </c>
      <c r="K11" s="36">
        <v>22375.64</v>
      </c>
      <c r="L11" s="37">
        <f>IFERROR(K11/H11,0)</f>
        <v>0.89502559999999998</v>
      </c>
      <c r="M11" s="38">
        <f>IFERROR(K11/I11,0)</f>
        <v>0.89502559999999998</v>
      </c>
    </row>
    <row r="12" spans="2:13" x14ac:dyDescent="0.2">
      <c r="B12" s="32"/>
      <c r="C12" s="33"/>
      <c r="D12" s="34"/>
      <c r="E12" s="29">
        <v>5191</v>
      </c>
      <c r="F12" s="30" t="s">
        <v>26</v>
      </c>
      <c r="G12" s="35">
        <f>+H12</f>
        <v>10000</v>
      </c>
      <c r="H12" s="36">
        <v>10000</v>
      </c>
      <c r="I12" s="36">
        <v>10000</v>
      </c>
      <c r="J12" s="36">
        <v>9986</v>
      </c>
      <c r="K12" s="36">
        <v>9986</v>
      </c>
      <c r="L12" s="37">
        <f>IFERROR(K12/H12,0)</f>
        <v>0.99860000000000004</v>
      </c>
      <c r="M12" s="38">
        <f>IFERROR(K12/I12,0)</f>
        <v>0.99860000000000004</v>
      </c>
    </row>
    <row r="13" spans="2:13" ht="13.15" x14ac:dyDescent="0.25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ht="13.15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7" t="s">
        <v>14</v>
      </c>
      <c r="C15" s="68"/>
      <c r="D15" s="68"/>
      <c r="E15" s="68"/>
      <c r="F15" s="68"/>
      <c r="G15" s="7">
        <f>SUM(G9:G12)</f>
        <v>51000</v>
      </c>
      <c r="H15" s="7">
        <f>SUM(H9:H12)</f>
        <v>51000</v>
      </c>
      <c r="I15" s="7">
        <f>SUM(I9:I12)</f>
        <v>51000</v>
      </c>
      <c r="J15" s="7">
        <f>SUM(J9:J12)</f>
        <v>47257.54</v>
      </c>
      <c r="K15" s="7">
        <f>SUM(K9:K12)</f>
        <v>47257.54</v>
      </c>
      <c r="L15" s="8">
        <f>IFERROR(K15/H15,0)</f>
        <v>0.92661843137254907</v>
      </c>
      <c r="M15" s="9">
        <f>IFERROR(K15/I15,0)</f>
        <v>0.92661843137254907</v>
      </c>
    </row>
    <row r="16" spans="2:13" ht="4.9000000000000004" customHeight="1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9" t="s">
        <v>15</v>
      </c>
      <c r="C17" s="66"/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66" t="s">
        <v>16</v>
      </c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5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ht="13.15" x14ac:dyDescent="0.25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ht="13.15" x14ac:dyDescent="0.25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 t="e">
        <f>SUM(#REF!)</f>
        <v>#REF!</v>
      </c>
      <c r="H22" s="7" t="e">
        <f>SUM(#REF!)</f>
        <v>#REF!</v>
      </c>
      <c r="I22" s="7" t="e">
        <f>SUM(#REF!)</f>
        <v>#REF!</v>
      </c>
      <c r="J22" s="7" t="e">
        <f>SUM(#REF!)</f>
        <v>#REF!</v>
      </c>
      <c r="K22" s="7" t="e">
        <f>SUM(#REF!)</f>
        <v>#REF!</v>
      </c>
      <c r="L22" s="8">
        <f>IFERROR(K22/H22,0)</f>
        <v>0</v>
      </c>
      <c r="M22" s="9">
        <f>IFERROR(K22/I22,0)</f>
        <v>0</v>
      </c>
    </row>
    <row r="23" spans="2:13" ht="13.15" x14ac:dyDescent="0.25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 t="e">
        <f>+G15+G22</f>
        <v>#REF!</v>
      </c>
      <c r="H24" s="10" t="e">
        <f>+H15+H22</f>
        <v>#REF!</v>
      </c>
      <c r="I24" s="10" t="e">
        <f>+I15+I22</f>
        <v>#REF!</v>
      </c>
      <c r="J24" s="10" t="e">
        <f>+J15+J22</f>
        <v>#REF!</v>
      </c>
      <c r="K24" s="10" t="e">
        <f>+K15+K22</f>
        <v>#REF!</v>
      </c>
      <c r="L24" s="11">
        <f>IFERROR(K24/H24,0)</f>
        <v>0</v>
      </c>
      <c r="M24" s="12">
        <f>IFERROR(K24/I24,0)</f>
        <v>0</v>
      </c>
    </row>
    <row r="25" spans="2:13" ht="13.15" x14ac:dyDescent="0.25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dcterms:created xsi:type="dcterms:W3CDTF">2020-08-06T19:52:58Z</dcterms:created>
  <dcterms:modified xsi:type="dcterms:W3CDTF">2022-01-17T19:57:17Z</dcterms:modified>
</cp:coreProperties>
</file>