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INFORM FINANC D IC 2020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G13" i="1"/>
  <c r="M12" i="1"/>
  <c r="L12" i="1"/>
  <c r="G12" i="1"/>
  <c r="M11" i="1"/>
  <c r="L11" i="1"/>
  <c r="G11" i="1"/>
  <c r="M10" i="1"/>
  <c r="L10" i="1"/>
  <c r="G10" i="1"/>
  <c r="G9" i="1" l="1"/>
  <c r="K23" i="1" l="1"/>
  <c r="J23" i="1"/>
  <c r="I23" i="1"/>
  <c r="H23" i="1"/>
  <c r="G23" i="1"/>
  <c r="K16" i="1"/>
  <c r="J16" i="1"/>
  <c r="I16" i="1"/>
  <c r="H16" i="1"/>
  <c r="G16" i="1"/>
  <c r="M23" i="1" l="1"/>
  <c r="M16" i="1"/>
  <c r="M9" i="1"/>
  <c r="K25" i="1"/>
  <c r="I25" i="1"/>
  <c r="H25" i="1"/>
  <c r="J25" i="1"/>
  <c r="G25" i="1"/>
  <c r="L23" i="1"/>
  <c r="L16" i="1"/>
  <c r="L9" i="1"/>
  <c r="L25" i="1" l="1"/>
  <c r="M25" i="1"/>
</calcChain>
</file>

<file path=xl/sharedStrings.xml><?xml version="1.0" encoding="utf-8"?>
<sst xmlns="http://schemas.openxmlformats.org/spreadsheetml/2006/main" count="34" uniqueCount="34">
  <si>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</si>
  <si>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</si>
  <si>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</si>
  <si>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</si>
  <si>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</si>
  <si>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</si>
  <si>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</si>
  <si>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</si>
  <si>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</si>
  <si>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</si>
  <si>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</si>
  <si>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</si>
  <si>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</si>
  <si>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</si>
  <si>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</si>
  <si>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</si>
  <si>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</si>
  <si>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</si>
  <si>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</si>
  <si>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</si>
  <si>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</si>
  <si>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</si>
  <si>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INSTITUTO MUNICIPAL DE SALAMANCA PARA LAS MUJERES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</si>
  <si>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</si>
  <si>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</si>
  <si>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</si>
  <si>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</si>
  <si>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Automóviles y camiones</t>
  </si>
  <si>
    <t>INSTITUTO MUNICIPAL DE SALAMANCA PARA LAS MUJERES
PROGRAGAMAS Y PROYECTOS DE INVERSIÓN
DEL 1 DE ENERO AL 31 DE DICIEMBRE DEL 2020</t>
  </si>
  <si>
    <t>LICDA. MARISELA MORALES</t>
  </si>
  <si>
    <t>DIRECTORA DEL INSTITUTO MUNICIPAL DE SALAMANCA PARA LAS MUJERES</t>
  </si>
  <si>
    <t>ELABORA</t>
  </si>
  <si>
    <t>YAMILA BELMAN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</si>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</sst>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6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0" fillId="0" borderId="30" xfId="0" applyFont="1" applyBorder="1" applyProtection="1">
      <protection locked="0"/>
    </xf>
    <xf numFmtId="0" fontId="0" fillId="0" borderId="0" xfId="0" applyFont="1" applyProtection="1">
      <protection locked="0"/>
    </xf>
    <xf numFmtId="0" fontId="5" fillId="0" borderId="0" xfId="4" applyFont="1" applyAlignment="1" applyProtection="1">
      <alignment vertical="top"/>
      <protection locked="0"/>
    </xf>
    <xf numFmtId="0" fontId="5" fillId="0" borderId="30" xfId="4" applyFont="1" applyBorder="1" applyAlignment="1" applyProtection="1">
      <alignment vertical="top" wrapText="1"/>
      <protection locked="0"/>
    </xf>
    <xf numFmtId="0" fontId="5" fillId="0" borderId="0" xfId="4" applyFont="1" applyAlignment="1" applyProtection="1">
      <alignment vertical="top" wrapText="1"/>
      <protection locked="0"/>
    </xf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tabSelected="1" workbookViewId="0">
      <selection activeCell="D34" sqref="D3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0.85546875" style="1" customWidth="1"/>
    <col min="8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15000</v>
      </c>
      <c r="H9" s="36">
        <v>15000</v>
      </c>
      <c r="I9" s="36">
        <v>30802</v>
      </c>
      <c r="J9" s="36">
        <v>24289.01</v>
      </c>
      <c r="K9" s="36">
        <v>24289.01</v>
      </c>
      <c r="L9" s="37">
        <f>IFERROR(K9/H9,0)</f>
        <v>1.6192673333333332</v>
      </c>
      <c r="M9" s="38">
        <f>IFERROR(K9/I9,0)</f>
        <v>0.78855301603791961</v>
      </c>
    </row>
    <row r="10" spans="2:13" x14ac:dyDescent="0.2">
      <c r="B10" s="32"/>
      <c r="C10" s="33"/>
      <c r="D10" s="34"/>
      <c r="E10" s="29">
        <v>5121</v>
      </c>
      <c r="F10" s="30" t="s">
        <v>24</v>
      </c>
      <c r="G10" s="35">
        <f>+H10</f>
        <v>5000</v>
      </c>
      <c r="H10" s="36">
        <v>5000</v>
      </c>
      <c r="I10" s="36">
        <v>5000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5151</v>
      </c>
      <c r="F11" s="30" t="s">
        <v>25</v>
      </c>
      <c r="G11" s="35">
        <f>+H11</f>
        <v>20000</v>
      </c>
      <c r="H11" s="36">
        <v>20000</v>
      </c>
      <c r="I11" s="36">
        <v>20000</v>
      </c>
      <c r="J11" s="36">
        <v>20000</v>
      </c>
      <c r="K11" s="36">
        <v>20000</v>
      </c>
      <c r="L11" s="37">
        <f>IFERROR(K11/H11,0)</f>
        <v>1</v>
      </c>
      <c r="M11" s="38">
        <f>IFERROR(K11/I11,0)</f>
        <v>1</v>
      </c>
    </row>
    <row r="12" spans="2:13" x14ac:dyDescent="0.2">
      <c r="B12" s="32"/>
      <c r="C12" s="33"/>
      <c r="D12" s="34"/>
      <c r="E12" s="29">
        <v>5191</v>
      </c>
      <c r="F12" s="30" t="s">
        <v>26</v>
      </c>
      <c r="G12" s="35">
        <f>+H12</f>
        <v>0</v>
      </c>
      <c r="H12" s="36">
        <v>0</v>
      </c>
      <c r="I12" s="36">
        <v>20000</v>
      </c>
      <c r="J12" s="36">
        <v>7998.84</v>
      </c>
      <c r="K12" s="36">
        <v>7998.84</v>
      </c>
      <c r="L12" s="37">
        <f>IFERROR(K12/H12,0)</f>
        <v>0</v>
      </c>
      <c r="M12" s="38">
        <f>IFERROR(K12/I12,0)</f>
        <v>0.39994200000000002</v>
      </c>
    </row>
    <row r="13" spans="2:13" x14ac:dyDescent="0.2">
      <c r="B13" s="32"/>
      <c r="C13" s="33"/>
      <c r="D13" s="34"/>
      <c r="E13" s="29">
        <v>5411</v>
      </c>
      <c r="F13" s="30" t="s">
        <v>27</v>
      </c>
      <c r="G13" s="35">
        <f>+H13</f>
        <v>0</v>
      </c>
      <c r="H13" s="36">
        <v>0</v>
      </c>
      <c r="I13" s="36">
        <v>356900</v>
      </c>
      <c r="J13" s="36">
        <v>356900</v>
      </c>
      <c r="K13" s="36">
        <v>356900</v>
      </c>
      <c r="L13" s="37">
        <f>IFERROR(K13/H13,0)</f>
        <v>0</v>
      </c>
      <c r="M13" s="38">
        <f>IFERROR(K13/I13,0)</f>
        <v>1</v>
      </c>
    </row>
    <row r="14" spans="2:13" x14ac:dyDescent="0.2">
      <c r="B14" s="32"/>
      <c r="C14" s="33"/>
      <c r="D14" s="34"/>
      <c r="E14" s="39"/>
      <c r="F14" s="40"/>
      <c r="G14" s="44"/>
      <c r="H14" s="44"/>
      <c r="I14" s="44"/>
      <c r="J14" s="44"/>
      <c r="K14" s="44"/>
      <c r="L14" s="41"/>
      <c r="M14" s="42"/>
    </row>
    <row r="15" spans="2:13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88" t="s">
        <v>14</v>
      </c>
      <c r="C16" s="89"/>
      <c r="D16" s="89"/>
      <c r="E16" s="89"/>
      <c r="F16" s="89"/>
      <c r="G16" s="7">
        <f>SUM(G9:G13)</f>
        <v>40000</v>
      </c>
      <c r="H16" s="7">
        <f>SUM(H9:H13)</f>
        <v>40000</v>
      </c>
      <c r="I16" s="7">
        <f>SUM(I9:I13)</f>
        <v>432702</v>
      </c>
      <c r="J16" s="7">
        <f>SUM(J9:J13)</f>
        <v>409187.85</v>
      </c>
      <c r="K16" s="7">
        <f>SUM(K9:K13)</f>
        <v>409187.85</v>
      </c>
      <c r="L16" s="8">
        <f>IFERROR(K16/H16,0)</f>
        <v>10.22969625</v>
      </c>
      <c r="M16" s="9">
        <f>IFERROR(K16/I16,0)</f>
        <v>0.94565740394081832</v>
      </c>
    </row>
    <row r="17" spans="2:13" ht="4.9000000000000004" customHeight="1" x14ac:dyDescent="0.2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90" t="s">
        <v>15</v>
      </c>
      <c r="C18" s="87"/>
      <c r="D18" s="87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25"/>
      <c r="C19" s="87" t="s">
        <v>16</v>
      </c>
      <c r="D19" s="87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6" customHeight="1" x14ac:dyDescent="0.2">
      <c r="B20" s="45"/>
      <c r="C20" s="46"/>
      <c r="D20" s="46"/>
      <c r="E20" s="39"/>
      <c r="F20" s="46"/>
      <c r="G20" s="27"/>
      <c r="H20" s="27"/>
      <c r="I20" s="27"/>
      <c r="J20" s="27"/>
      <c r="K20" s="27"/>
      <c r="L20" s="27"/>
      <c r="M20" s="28"/>
    </row>
    <row r="21" spans="2:13" x14ac:dyDescent="0.2">
      <c r="B21" s="32"/>
      <c r="C21" s="33"/>
      <c r="D21" s="27"/>
      <c r="E21" s="43"/>
      <c r="F21" s="27"/>
      <c r="G21" s="44"/>
      <c r="H21" s="44"/>
      <c r="I21" s="44"/>
      <c r="J21" s="44"/>
      <c r="K21" s="44"/>
      <c r="L21" s="41"/>
      <c r="M21" s="42"/>
    </row>
    <row r="22" spans="2:13" x14ac:dyDescent="0.2">
      <c r="B22" s="47"/>
      <c r="C22" s="48"/>
      <c r="D22" s="49"/>
      <c r="E22" s="50"/>
      <c r="F22" s="49"/>
      <c r="G22" s="49"/>
      <c r="H22" s="49"/>
      <c r="I22" s="49"/>
      <c r="J22" s="49"/>
      <c r="K22" s="49"/>
      <c r="L22" s="49"/>
      <c r="M22" s="51"/>
    </row>
    <row r="23" spans="2:13" x14ac:dyDescent="0.2">
      <c r="B23" s="88" t="s">
        <v>17</v>
      </c>
      <c r="C23" s="89"/>
      <c r="D23" s="89"/>
      <c r="E23" s="89"/>
      <c r="F23" s="89"/>
      <c r="G23" s="7" t="e">
        <f>SUM(#REF!)</f>
        <v>#REF!</v>
      </c>
      <c r="H23" s="7" t="e">
        <f>SUM(#REF!)</f>
        <v>#REF!</v>
      </c>
      <c r="I23" s="7" t="e">
        <f>SUM(#REF!)</f>
        <v>#REF!</v>
      </c>
      <c r="J23" s="7" t="e">
        <f>SUM(#REF!)</f>
        <v>#REF!</v>
      </c>
      <c r="K23" s="7" t="e">
        <f>SUM(#REF!)</f>
        <v>#REF!</v>
      </c>
      <c r="L23" s="8">
        <f>IFERROR(K23/H23,0)</f>
        <v>0</v>
      </c>
      <c r="M23" s="9">
        <f>IFERROR(K23/I23,0)</f>
        <v>0</v>
      </c>
    </row>
    <row r="24" spans="2:13" x14ac:dyDescent="0.2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">
      <c r="B25" s="75" t="s">
        <v>18</v>
      </c>
      <c r="C25" s="76"/>
      <c r="D25" s="76"/>
      <c r="E25" s="76"/>
      <c r="F25" s="76"/>
      <c r="G25" s="10" t="e">
        <f>+G16+G23</f>
        <v>#REF!</v>
      </c>
      <c r="H25" s="10" t="e">
        <f>+H16+H23</f>
        <v>#REF!</v>
      </c>
      <c r="I25" s="10" t="e">
        <f>+I16+I23</f>
        <v>#REF!</v>
      </c>
      <c r="J25" s="10" t="e">
        <f>+J16+J23</f>
        <v>#REF!</v>
      </c>
      <c r="K25" s="10" t="e">
        <f>+K16+K23</f>
        <v>#REF!</v>
      </c>
      <c r="L25" s="11">
        <f>IFERROR(K25/H25,0)</f>
        <v>0</v>
      </c>
      <c r="M25" s="12">
        <f>IFERROR(K25/I25,0)</f>
        <v>0</v>
      </c>
    </row>
    <row r="26" spans="2:13" x14ac:dyDescent="0.2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5" x14ac:dyDescent="0.25">
      <c r="B27" s="17" t="s">
        <v>19</v>
      </c>
      <c r="C27" s="17"/>
      <c r="D27" s="18"/>
      <c r="E27" s="19"/>
      <c r="F27" s="18"/>
      <c r="G27" s="18"/>
      <c r="H27" s="18"/>
    </row>
    <row r="30" spans="2:13" ht="15" x14ac:dyDescent="0.25">
      <c r="D30" s="91"/>
      <c r="E30" s="91"/>
      <c r="F30" s="92"/>
    </row>
    <row r="31" spans="2:13" ht="15" x14ac:dyDescent="0.25">
      <c r="D31" s="92" t="s">
        <v>29</v>
      </c>
      <c r="E31" s="92"/>
      <c r="F31" s="92"/>
    </row>
    <row r="32" spans="2:13" ht="15" x14ac:dyDescent="0.25">
      <c r="D32" s="92" t="s">
        <v>30</v>
      </c>
      <c r="E32" s="92"/>
      <c r="F32" s="92"/>
    </row>
    <row r="33" spans="4:6" ht="15" x14ac:dyDescent="0.25">
      <c r="D33" s="93"/>
      <c r="E33" s="92"/>
      <c r="F33" s="92"/>
    </row>
    <row r="34" spans="4:6" ht="15" x14ac:dyDescent="0.25">
      <c r="D34" s="92"/>
      <c r="E34" s="92"/>
      <c r="F34" s="92"/>
    </row>
    <row r="35" spans="4:6" ht="15" x14ac:dyDescent="0.25">
      <c r="D35" s="92"/>
      <c r="E35" s="92"/>
      <c r="F35" s="92"/>
    </row>
    <row r="36" spans="4:6" ht="15" x14ac:dyDescent="0.25">
      <c r="D36" s="94"/>
      <c r="E36" s="92"/>
      <c r="F36" s="92"/>
    </row>
    <row r="37" spans="4:6" ht="15" x14ac:dyDescent="0.25">
      <c r="D37" s="95" t="s">
        <v>31</v>
      </c>
      <c r="E37" s="92"/>
      <c r="F37" s="92"/>
    </row>
    <row r="38" spans="4:6" ht="15" x14ac:dyDescent="0.25">
      <c r="D38" s="92" t="s">
        <v>32</v>
      </c>
      <c r="E38" s="92"/>
      <c r="F38" s="92"/>
    </row>
    <row r="39" spans="4:6" ht="15" x14ac:dyDescent="0.25">
      <c r="D39" s="92" t="s">
        <v>33</v>
      </c>
      <c r="E39" s="92"/>
      <c r="F39" s="92"/>
    </row>
    <row r="40" spans="4:6" ht="15" x14ac:dyDescent="0.25">
      <c r="D40" s="92"/>
      <c r="E40" s="92"/>
      <c r="F40" s="92"/>
    </row>
  </sheetData>
  <mergeCells count="22">
    <mergeCell ref="B25:F25"/>
    <mergeCell ref="K3:K5"/>
    <mergeCell ref="L3:M3"/>
    <mergeCell ref="L4:L5"/>
    <mergeCell ref="M4:M5"/>
    <mergeCell ref="B6:D6"/>
    <mergeCell ref="J6:K6"/>
    <mergeCell ref="C7:D7"/>
    <mergeCell ref="B16:F16"/>
    <mergeCell ref="B18:D18"/>
    <mergeCell ref="C19:D19"/>
    <mergeCell ref="B23:F23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65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TICs</cp:lastModifiedBy>
  <cp:lastPrinted>2021-01-25T15:07:57Z</cp:lastPrinted>
  <dcterms:created xsi:type="dcterms:W3CDTF">2020-08-06T19:52:58Z</dcterms:created>
  <dcterms:modified xsi:type="dcterms:W3CDTF">2021-01-25T15:08:10Z</dcterms:modified>
</cp:coreProperties>
</file>