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FORMATOS NUEV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<sst xmlns="http://schemas.openxmlformats.org/spreadsheetml/2006/main" count="66" uniqueCount="66">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</sst>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1" xfId="8" applyNumberFormat="1" applyFont="1" applyBorder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F56" sqref="F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639486.55000000005</v>
      </c>
      <c r="C5" s="12">
        <v>469412.79</v>
      </c>
      <c r="D5" s="17"/>
      <c r="E5" s="11" t="s">
        <v>41</v>
      </c>
      <c r="F5" s="12">
        <v>27142.74</v>
      </c>
      <c r="G5" s="5">
        <v>28317.88</v>
      </c>
    </row>
    <row r="6" spans="1:7" x14ac:dyDescent="0.2">
      <c r="A6" s="30" t="s">
        <v>28</v>
      </c>
      <c r="B6" s="12">
        <v>7139.71</v>
      </c>
      <c r="C6" s="12">
        <v>3042.8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646626.26</v>
      </c>
      <c r="C13" s="10">
        <f>SUM(C5:C11)</f>
        <v>472455.58999999997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27142.74</v>
      </c>
      <c r="G14" s="5">
        <f>SUM(G5:G12)</f>
        <v>28317.88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203918.77</v>
      </c>
      <c r="C19" s="12">
        <v>173893.25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-83226.960000000006</v>
      </c>
      <c r="C21" s="12">
        <v>-69644.5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145903.81</v>
      </c>
      <c r="C26" s="10">
        <f>SUM(C16:C24)</f>
        <v>129460.75</v>
      </c>
      <c r="D26" s="17"/>
      <c r="E26" s="39" t="s">
        <v>57</v>
      </c>
      <c r="F26" s="10">
        <f>SUM(F24+F14)</f>
        <v>27142.74</v>
      </c>
      <c r="G26" s="6">
        <f>SUM(G14+G24)</f>
        <v>28317.88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792530.07000000007</v>
      </c>
      <c r="C28" s="10">
        <f>C13+C26</f>
        <v>601916.34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765387.33</v>
      </c>
      <c r="G35" s="6">
        <f>SUM(G36:G40)</f>
        <v>573598.46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191788.87</v>
      </c>
      <c r="G36" s="5">
        <v>239563.87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573598.46</v>
      </c>
      <c r="G37" s="5">
        <v>334034.59000000003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765387.33</v>
      </c>
      <c r="G46" s="5">
        <f>SUM(G42+G35+G30)</f>
        <v>573598.46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792530.07</v>
      </c>
      <c r="G48" s="20">
        <f>G46+G26</f>
        <v>601916.34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7" t="s">
        <v>59</v>
      </c>
      <c r="B51" s="47"/>
      <c r="C51" s="47"/>
      <c r="D51" s="47"/>
      <c r="E51" s="47"/>
    </row>
    <row r="54" spans="1:7" x14ac:dyDescent="0.2">
      <c r="A54" s="34"/>
      <c r="C54" s="35"/>
      <c r="D54" s="35"/>
      <c r="E54" s="35"/>
    </row>
    <row r="55" spans="1:7" x14ac:dyDescent="0.2">
      <c r="A55" s="46" t="s">
        <v>60</v>
      </c>
      <c r="C55" s="48" t="s">
        <v>63</v>
      </c>
      <c r="D55" s="48"/>
      <c r="E55" s="48"/>
    </row>
    <row r="56" spans="1:7" x14ac:dyDescent="0.2">
      <c r="A56" s="46" t="s">
        <v>61</v>
      </c>
      <c r="C56" s="49" t="s">
        <v>64</v>
      </c>
      <c r="D56" s="49"/>
      <c r="E56" s="49"/>
    </row>
    <row r="57" spans="1:7" x14ac:dyDescent="0.2">
      <c r="A57" s="46" t="s">
        <v>62</v>
      </c>
      <c r="C57" s="49" t="s">
        <v>65</v>
      </c>
      <c r="D57" s="49"/>
      <c r="E57" s="49"/>
    </row>
  </sheetData>
  <sheetProtection formatCells="0" formatColumns="0" formatRows="0" autoFilter="0"/>
  <mergeCells count="5">
    <mergeCell ref="A1:G1"/>
    <mergeCell ref="A51:E51"/>
    <mergeCell ref="C55:E55"/>
    <mergeCell ref="C56:E56"/>
    <mergeCell ref="C57:E57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2020-01-29T15:52:07Z</cp:lastPrinted>
  <dcterms:created xsi:type="dcterms:W3CDTF">2012-12-11T20:26:08Z</dcterms:created>
  <dcterms:modified xsi:type="dcterms:W3CDTF">2020-01-29T15:53:04Z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