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DAA3EB8F-8057-4777-9B80-9325F71974C1}" xr6:coauthVersionLast="47" xr6:coauthVersionMax="47" xr10:uidLastSave="{00000000-0000-0000-0000-000000000000}"/>
  <bookViews>
    <workbookView xWindow="-120" yWindow="-120" windowWidth="29040" windowHeight="15840" tabRatio="782" firstSheet="1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C13" i="1"/>
  <c r="F18" i="3"/>
  <c r="F16" i="3"/>
  <c r="F14" i="3"/>
  <c r="F13" i="3"/>
  <c r="F12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D11" i="3"/>
  <c r="F11" i="3" l="1"/>
  <c r="F31" i="3" s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<sst xmlns="http://schemas.openxmlformats.org/spreadsheetml/2006/main" count="259" uniqueCount="147">
  <si>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</si>
  <si>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</si>
  <si>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</si>
  <si>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</si>
  <si>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</si>
  <si>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</si>
  <si>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</si>
  <si>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</si>
  <si>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</si>
  <si>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</si>
  <si>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</si>
  <si>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</si>
  <si>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</si>
  <si>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</si>
  <si>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</si>
  <si>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</si>
  <si>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</si>
  <si>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</si>
  <si>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</si>
  <si>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</si>
  <si>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</si>
  <si>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</si>
  <si>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</si>
  <si>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</si>
  <si>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</si>
  <si>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</si>
  <si>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</si>
  <si>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</si>
  <si>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</si>
  <si>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</si>
  <si>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</si>
  <si>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</si>
  <si>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</si>
  <si>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</si>
  <si>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</si>
  <si>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</si>
  <si>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</si>
  <si>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</si>
  <si>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</si>
  <si>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</si>
  <si>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</si>
  <si>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</si>
  <si>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</si>
  <si>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</si>
  <si>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</si>
  <si>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</si>
  <si>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</si>
  <si>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</si>
  <si>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</si>
  <si>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</si>
  <si>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</si>
  <si>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</si>
  <si>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</si>
  <si>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</si>
  <si>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</si>
  <si>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</si>
  <si>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</si>
  <si>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</si>
  <si>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</si>
  <si>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</si>
  <si>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</si>
  <si>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</si>
  <si>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</si>
  <si>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</si>
  <si>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</si>
  <si>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</si>
  <si>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</si>
  <si>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</si>
  <si>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</si>
  <si>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</si>
  <si>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</si>
  <si>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</si>
  <si>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</si>
  <si>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</si>
  <si>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</si>
  <si>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</si>
  <si>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</si>
  <si>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</si>
  <si>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</si>
  <si>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</si>
  <si>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</si>
  <si>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</si>
  <si>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</si>
  <si>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</si>
  <si>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</si>
  <si>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</si>
  <si>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</si>
  <si>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</si>
  <si>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</si>
  <si>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</si>
  <si>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</si>
  <si>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</si>
  <si>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</si>
  <si>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</si>
  <si>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</si>
  <si>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</si>
  <si>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</si>
  <si>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</si>
  <si>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</si>
  <si>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</si>
  <si>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</si>
  <si>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</si>
  <si>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</si>
  <si>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</si>
  <si>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</si>
  <si>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</si>
  <si>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</si>
  <si>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</si>
  <si>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</si>
  <si>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</si>
  <si>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</si>
  <si>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</si>
  <si>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</si>
  <si>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</si>
  <si>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</si>
  <si>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</si>
  <si>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</si>
  <si>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</si>
  <si>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</si>
  <si>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</si>
  <si>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</si>
  <si>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</si>
  <si>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</si>
  <si>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</si>
  <si>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</si>
  <si>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</si>
  <si>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</si>
  <si>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</si>
  <si>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</si>
  <si>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</si>
  <si>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</si>
  <si>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</si>
  <si>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</si>
  <si>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</si>
  <si>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</si>
  <si>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</si>
  <si>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</si>
  <si>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</si>
  <si>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</si>
  <si>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PLANEACION DEL MUNICIPIO  DE SALAMANCA, GUANAJUATO.</t>
  </si>
  <si>
    <t>Correspondiente del 01  de enero  al  31 de marzo de 2025</t>
  </si>
  <si>
    <t>EN EL PERIIODO QUE SE REPORTA , ESTE INSTITUTO  CUENTA CON UN BALANCE PRESUPUESTARIO SOSTENIBLE.</t>
  </si>
  <si>
    <t>DURANTE EL PERIODO QUE SE PRESENTA, ESTE INSTITUTO NO CUENTA CON OBLIGACIONES CONTRAIDAS</t>
  </si>
  <si>
    <t>ESTE INSTITUTO  NO CUENTA CON OBLIGACIONES  A CORTO PLAZO EN EL PERIODO QUE SE  REPORTA</t>
  </si>
  <si>
    <t>ESTE INSTITUTO NO CUENTA CON INFORMACIÓN QUE REVELAR   EN RELACION A  CONVENIOS DE DEUDA GARANTIZADA</t>
  </si>
  <si>
    <t>Ejercicio 2025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</si>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</sst>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C16" sqref="C1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139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140</v>
      </c>
      <c r="B3" s="24"/>
      <c r="C3" s="25" t="s">
        <v>4</v>
      </c>
      <c r="D3" s="27">
        <v>1</v>
      </c>
    </row>
    <row r="4" spans="1:4" x14ac:dyDescent="0.2">
      <c r="A4" s="70" t="s">
        <v>5</v>
      </c>
      <c r="B4" s="71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1"/>
  <sheetViews>
    <sheetView showGridLines="0" tabSelected="1" workbookViewId="0">
      <selection activeCell="C43" sqref="C4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1" spans="1:6" x14ac:dyDescent="0.2">
      <c r="B11" s="43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38" zoomScaleNormal="100" workbookViewId="0">
      <selection activeCell="J16" sqref="J1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9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9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9" x14ac:dyDescent="0.2">
      <c r="B5" s="43" t="s">
        <v>23</v>
      </c>
    </row>
    <row r="6" spans="1:9" x14ac:dyDescent="0.2">
      <c r="B6" s="78" t="str">
        <f>B1</f>
        <v>INSTITUTO MUNICIPAL DE PLANEACION DEL MUNICIPIO  DE SALAMANCA, GUANAJUATO.</v>
      </c>
      <c r="C6" s="78"/>
      <c r="D6" s="78"/>
      <c r="E6" s="78"/>
      <c r="F6" s="78"/>
      <c r="G6" s="78"/>
      <c r="H6" s="78"/>
      <c r="I6" s="78"/>
    </row>
    <row r="7" spans="1:9" x14ac:dyDescent="0.2">
      <c r="B7" s="73" t="s">
        <v>24</v>
      </c>
      <c r="C7" s="73"/>
      <c r="D7" s="73"/>
      <c r="E7" s="73"/>
      <c r="F7" s="73"/>
      <c r="G7" s="73"/>
      <c r="H7" s="73"/>
      <c r="I7" s="73"/>
    </row>
    <row r="8" spans="1:9" x14ac:dyDescent="0.2">
      <c r="B8" s="73" t="s">
        <v>25</v>
      </c>
      <c r="C8" s="73"/>
      <c r="D8" s="73"/>
      <c r="E8" s="73"/>
      <c r="F8" s="73"/>
      <c r="G8" s="73"/>
      <c r="H8" s="73"/>
      <c r="I8" s="73"/>
    </row>
    <row r="9" spans="1:9" x14ac:dyDescent="0.2">
      <c r="B9" s="73" t="str">
        <f>B3</f>
        <v>Correspondiente del 01  de enero  al  31 de marzo de 2025</v>
      </c>
      <c r="C9" s="73"/>
      <c r="D9" s="73"/>
      <c r="E9" s="73"/>
      <c r="F9" s="73"/>
      <c r="G9" s="73"/>
      <c r="H9" s="73"/>
      <c r="I9" s="73"/>
    </row>
    <row r="10" spans="1:9" x14ac:dyDescent="0.2">
      <c r="B10" s="74" t="s">
        <v>26</v>
      </c>
      <c r="C10" s="74"/>
      <c r="D10" s="74"/>
      <c r="E10" s="74"/>
      <c r="F10" s="74"/>
      <c r="G10" s="74"/>
      <c r="H10" s="74"/>
      <c r="I10" s="74"/>
    </row>
    <row r="11" spans="1:9" x14ac:dyDescent="0.2">
      <c r="B11" s="9"/>
      <c r="C11" s="9"/>
      <c r="D11" s="75" t="s">
        <v>27</v>
      </c>
      <c r="E11" s="76"/>
      <c r="F11" s="76"/>
      <c r="G11" s="76"/>
      <c r="H11" s="77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7503400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f>+I14+I22+I32+I42+I52+I62+I66+I74+I78</f>
        <v>7503400</v>
      </c>
    </row>
    <row r="14" spans="1:9" x14ac:dyDescent="0.2">
      <c r="B14" s="17" t="s">
        <v>37</v>
      </c>
      <c r="C14" s="3">
        <v>6380773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6380773</v>
      </c>
    </row>
    <row r="15" spans="1:9" x14ac:dyDescent="0.2">
      <c r="B15" s="16" t="s">
        <v>38</v>
      </c>
      <c r="C15" s="4">
        <v>3920131.91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3920131.91</v>
      </c>
    </row>
    <row r="16" spans="1:9" x14ac:dyDescent="0.2">
      <c r="B16" s="16" t="s">
        <v>39</v>
      </c>
      <c r="C16" s="4">
        <v>31031.63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31031.63</v>
      </c>
    </row>
    <row r="17" spans="2:9" x14ac:dyDescent="0.2">
      <c r="B17" s="16" t="s">
        <v>40</v>
      </c>
      <c r="C17" s="4">
        <v>535254.98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535254.98</v>
      </c>
    </row>
    <row r="18" spans="2:9" x14ac:dyDescent="0.2">
      <c r="B18" s="16" t="s">
        <v>41</v>
      </c>
      <c r="C18" s="4">
        <v>1555789.51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1555789.51</v>
      </c>
    </row>
    <row r="19" spans="2:9" x14ac:dyDescent="0.2">
      <c r="B19" s="16" t="s">
        <v>42</v>
      </c>
      <c r="C19" s="4">
        <v>234564.77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234564.77</v>
      </c>
    </row>
    <row r="20" spans="2:9" x14ac:dyDescent="0.2">
      <c r="B20" s="16" t="s">
        <v>43</v>
      </c>
      <c r="C20" s="4">
        <v>104000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104000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45</v>
      </c>
      <c r="C22" s="3">
        <v>66627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66627</v>
      </c>
    </row>
    <row r="23" spans="2:9" x14ac:dyDescent="0.2">
      <c r="B23" s="16" t="s">
        <v>46</v>
      </c>
      <c r="C23" s="4">
        <v>16627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16627</v>
      </c>
    </row>
    <row r="24" spans="2:9" x14ac:dyDescent="0.2">
      <c r="B24" s="16" t="s">
        <v>47</v>
      </c>
      <c r="C24" s="4">
        <v>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5000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49</v>
      </c>
      <c r="C26" s="4">
        <v>2000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2000</v>
      </c>
    </row>
    <row r="27" spans="2:9" x14ac:dyDescent="0.2">
      <c r="B27" s="16" t="s">
        <v>50</v>
      </c>
      <c r="C27" s="4">
        <v>500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500</v>
      </c>
    </row>
    <row r="28" spans="2:9" x14ac:dyDescent="0.2">
      <c r="B28" s="16" t="s">
        <v>51</v>
      </c>
      <c r="C28" s="4">
        <v>20000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20000</v>
      </c>
    </row>
    <row r="29" spans="2:9" x14ac:dyDescent="0.2">
      <c r="B29" s="16" t="s">
        <v>52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54</v>
      </c>
      <c r="C31" s="4">
        <v>22500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22500</v>
      </c>
    </row>
    <row r="32" spans="2:9" x14ac:dyDescent="0.2">
      <c r="B32" s="17" t="s">
        <v>55</v>
      </c>
      <c r="C32" s="3">
        <v>964000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964000</v>
      </c>
    </row>
    <row r="33" spans="2:9" x14ac:dyDescent="0.2">
      <c r="B33" s="16" t="s">
        <v>56</v>
      </c>
      <c r="C33" s="4">
        <v>149000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149000</v>
      </c>
    </row>
    <row r="34" spans="2:9" x14ac:dyDescent="0.2">
      <c r="B34" s="16" t="s">
        <v>57</v>
      </c>
      <c r="C34" s="4">
        <v>25000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25000</v>
      </c>
    </row>
    <row r="35" spans="2:9" x14ac:dyDescent="0.2">
      <c r="B35" s="16" t="s">
        <v>58</v>
      </c>
      <c r="C35" s="4">
        <v>420000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420000</v>
      </c>
    </row>
    <row r="36" spans="2:9" x14ac:dyDescent="0.2">
      <c r="B36" s="16" t="s">
        <v>59</v>
      </c>
      <c r="C36" s="4">
        <v>34000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34000</v>
      </c>
    </row>
    <row r="37" spans="2:9" x14ac:dyDescent="0.2">
      <c r="B37" s="16" t="s">
        <v>60</v>
      </c>
      <c r="C37" s="4">
        <v>20000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20000</v>
      </c>
    </row>
    <row r="38" spans="2:9" x14ac:dyDescent="0.2">
      <c r="B38" s="16" t="s">
        <v>61</v>
      </c>
      <c r="C38" s="4">
        <v>5000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5000</v>
      </c>
    </row>
    <row r="39" spans="2:9" x14ac:dyDescent="0.2">
      <c r="B39" s="16" t="s">
        <v>62</v>
      </c>
      <c r="C39" s="4">
        <v>75000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75000</v>
      </c>
    </row>
    <row r="40" spans="2:9" x14ac:dyDescent="0.2">
      <c r="B40" s="16" t="s">
        <v>63</v>
      </c>
      <c r="C40" s="4">
        <v>55000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55000</v>
      </c>
    </row>
    <row r="41" spans="2:9" x14ac:dyDescent="0.2">
      <c r="B41" s="16" t="s">
        <v>64</v>
      </c>
      <c r="C41" s="4">
        <v>181000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181000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82000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82000</v>
      </c>
    </row>
    <row r="53" spans="2:9" x14ac:dyDescent="0.2">
      <c r="B53" s="16" t="s">
        <v>76</v>
      </c>
      <c r="C53" s="4">
        <v>12000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12000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70000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70000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10000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10000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10000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10000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7503400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7503400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3 I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1"/>
  <sheetViews>
    <sheetView showGridLines="0" workbookViewId="0">
      <selection activeCell="C40" sqref="C4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111</v>
      </c>
    </row>
    <row r="6" spans="1:6" x14ac:dyDescent="0.2">
      <c r="B6" s="81" t="str">
        <f>B1</f>
        <v>INSTITUTO MUNICIPAL DE PLANEACION DEL MUNICIPIO  DE SALAMANCA, GUANAJUATO.</v>
      </c>
      <c r="C6" s="82"/>
      <c r="D6" s="82"/>
      <c r="E6" s="82"/>
      <c r="F6" s="83"/>
    </row>
    <row r="7" spans="1:6" x14ac:dyDescent="0.2">
      <c r="B7" s="84" t="s">
        <v>112</v>
      </c>
      <c r="C7" s="85"/>
      <c r="D7" s="85"/>
      <c r="E7" s="85"/>
      <c r="F7" s="86"/>
    </row>
    <row r="8" spans="1:6" x14ac:dyDescent="0.2">
      <c r="B8" s="87" t="s">
        <v>145</v>
      </c>
      <c r="C8" s="88"/>
      <c r="D8" s="88"/>
      <c r="E8" s="88"/>
      <c r="F8" s="89"/>
    </row>
    <row r="9" spans="1:6" ht="22.5" x14ac:dyDescent="0.2">
      <c r="B9" s="79" t="s">
        <v>113</v>
      </c>
      <c r="C9" s="80" t="s">
        <v>114</v>
      </c>
      <c r="D9" s="67" t="s">
        <v>146</v>
      </c>
      <c r="E9" s="67" t="s">
        <v>115</v>
      </c>
      <c r="F9" s="68" t="s">
        <v>116</v>
      </c>
    </row>
    <row r="10" spans="1:6" x14ac:dyDescent="0.2">
      <c r="A10" s="42"/>
      <c r="B10" s="79"/>
      <c r="C10" s="80"/>
      <c r="D10" s="67" t="s">
        <v>117</v>
      </c>
      <c r="E10" s="67" t="s">
        <v>118</v>
      </c>
      <c r="F10" s="68" t="s">
        <v>119</v>
      </c>
    </row>
    <row r="11" spans="1:6" x14ac:dyDescent="0.2">
      <c r="B11" s="52"/>
      <c r="C11" s="53" t="s">
        <v>120</v>
      </c>
      <c r="D11" s="54">
        <f>SUM(D12:D20)</f>
        <v>7503400</v>
      </c>
      <c r="E11" s="54">
        <f t="shared" ref="E11:F11" si="0">SUM(E12:E20)</f>
        <v>943880.71</v>
      </c>
      <c r="F11" s="55">
        <f t="shared" si="0"/>
        <v>6559519.29</v>
      </c>
    </row>
    <row r="12" spans="1:6" x14ac:dyDescent="0.2">
      <c r="B12" s="56">
        <v>1000</v>
      </c>
      <c r="C12" s="57" t="s">
        <v>121</v>
      </c>
      <c r="D12" s="58">
        <v>6380773</v>
      </c>
      <c r="E12" s="58">
        <v>882368.22</v>
      </c>
      <c r="F12" s="59">
        <f>+D12-E12</f>
        <v>5498404.7800000003</v>
      </c>
    </row>
    <row r="13" spans="1:6" x14ac:dyDescent="0.2">
      <c r="B13" s="56">
        <v>2000</v>
      </c>
      <c r="C13" s="57" t="s">
        <v>122</v>
      </c>
      <c r="D13" s="58">
        <v>66627</v>
      </c>
      <c r="E13" s="58">
        <v>0</v>
      </c>
      <c r="F13" s="59">
        <f>+D13-E13</f>
        <v>66627</v>
      </c>
    </row>
    <row r="14" spans="1:6" x14ac:dyDescent="0.2">
      <c r="B14" s="56">
        <v>3000</v>
      </c>
      <c r="C14" s="57" t="s">
        <v>123</v>
      </c>
      <c r="D14" s="58">
        <v>964000</v>
      </c>
      <c r="E14" s="58">
        <v>26712.49</v>
      </c>
      <c r="F14" s="59">
        <f>+D14-E14</f>
        <v>937287.51</v>
      </c>
    </row>
    <row r="15" spans="1:6" x14ac:dyDescent="0.2">
      <c r="B15" s="56">
        <v>4000</v>
      </c>
      <c r="C15" s="57" t="s">
        <v>124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125</v>
      </c>
      <c r="D16" s="58">
        <v>82000</v>
      </c>
      <c r="E16" s="58">
        <v>34800</v>
      </c>
      <c r="F16" s="59">
        <f>+D16-E16</f>
        <v>47200</v>
      </c>
    </row>
    <row r="17" spans="2:6" x14ac:dyDescent="0.2">
      <c r="B17" s="56">
        <v>6000</v>
      </c>
      <c r="C17" s="57" t="s">
        <v>126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127</v>
      </c>
      <c r="D18" s="58">
        <v>10000</v>
      </c>
      <c r="E18" s="58">
        <v>0</v>
      </c>
      <c r="F18" s="59">
        <f>+D18-E18</f>
        <v>10000</v>
      </c>
    </row>
    <row r="19" spans="2:6" x14ac:dyDescent="0.2">
      <c r="B19" s="56">
        <v>8000</v>
      </c>
      <c r="C19" s="57" t="s">
        <v>128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129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130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121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122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123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124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125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126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127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128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129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7503400</v>
      </c>
      <c r="E31" s="50">
        <f t="shared" ref="E31:F31" si="2">E11+E21</f>
        <v>943880.71</v>
      </c>
      <c r="F31" s="51">
        <f t="shared" si="2"/>
        <v>6559519.29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2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131</v>
      </c>
    </row>
    <row r="8" spans="1:6" x14ac:dyDescent="0.2">
      <c r="B8" s="45" t="s">
        <v>132</v>
      </c>
    </row>
    <row r="9" spans="1:6" x14ac:dyDescent="0.2">
      <c r="A9" s="42"/>
      <c r="B9" s="47" t="s">
        <v>133</v>
      </c>
    </row>
    <row r="10" spans="1:6" x14ac:dyDescent="0.2">
      <c r="B10" s="47" t="s">
        <v>134</v>
      </c>
    </row>
    <row r="12" spans="1:6" x14ac:dyDescent="0.2">
      <c r="C12" s="6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3"/>
  <sheetViews>
    <sheetView showGridLines="0" workbookViewId="0">
      <selection activeCell="C33" sqref="C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131</v>
      </c>
    </row>
    <row r="8" spans="1:6" x14ac:dyDescent="0.2">
      <c r="B8" s="45" t="s">
        <v>135</v>
      </c>
    </row>
    <row r="9" spans="1:6" x14ac:dyDescent="0.2">
      <c r="A9" s="42"/>
      <c r="B9" s="46" t="s">
        <v>136</v>
      </c>
    </row>
    <row r="10" spans="1:6" x14ac:dyDescent="0.2">
      <c r="B10" s="46" t="s">
        <v>137</v>
      </c>
    </row>
    <row r="13" spans="1:6" x14ac:dyDescent="0.2">
      <c r="C13" s="43" t="s">
        <v>143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G17" sqref="G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INSTITUTO MUNICIPAL DE PLANEACION DEL MUNICIPIO  DE SALAMANCA, GUANAJUATO.</v>
      </c>
      <c r="C1" s="72"/>
      <c r="D1" s="72"/>
      <c r="E1" s="40" t="s">
        <v>0</v>
      </c>
      <c r="F1" s="41">
        <f>'Notas de Disciplina Financiera'!D1</f>
        <v>2025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 de enero  al  31 de marzo de 2025</v>
      </c>
      <c r="C3" s="72"/>
      <c r="D3" s="72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131</v>
      </c>
    </row>
    <row r="8" spans="1:6" x14ac:dyDescent="0.2">
      <c r="B8" s="45" t="s">
        <v>138</v>
      </c>
    </row>
    <row r="9" spans="1:6" x14ac:dyDescent="0.2">
      <c r="A9" s="42"/>
    </row>
    <row r="10" spans="1:6" x14ac:dyDescent="0.2">
      <c r="C10" s="43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2024-03-15T21:50:03Z</dcterms:created>
  <dcterms:modified xsi:type="dcterms:W3CDTF">2025-04-30T16:01:16Z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