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on 2024\ASEG aclaracion cuenta publica\FORMATOS\CORRECCIONES\"/>
    </mc:Choice>
  </mc:AlternateContent>
  <xr:revisionPtr revIDLastSave="0" documentId="13_ncr:1_{6BE003EE-8403-44F3-9EBE-BC06165A7BD6}" xr6:coauthVersionLast="47" xr6:coauthVersionMax="47" xr10:uidLastSave="{00000000-0000-0000-0000-000000000000}"/>
  <bookViews>
    <workbookView xWindow="-120" yWindow="-120" windowWidth="29040" windowHeight="15840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9" l="1"/>
  <c r="G14" i="59"/>
  <c r="A1" i="64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3" i="62"/>
  <c r="D133" i="62" l="1"/>
  <c r="C133" i="62"/>
  <c r="D43" i="62" l="1"/>
  <c r="C43" i="62"/>
  <c r="E1" i="61" l="1"/>
  <c r="H1" i="59"/>
  <c r="E3" i="61"/>
  <c r="E3" i="60"/>
  <c r="C30" i="64" l="1"/>
  <c r="C7" i="64"/>
  <c r="C15" i="63"/>
  <c r="C7" i="63"/>
  <c r="C20" i="63" s="1"/>
  <c r="H3" i="65"/>
  <c r="H1" i="65"/>
  <c r="E1" i="60"/>
  <c r="H3" i="59"/>
  <c r="A3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<sst xmlns="http://schemas.openxmlformats.org/spreadsheetml/2006/main" count="941" uniqueCount="654">
  <si>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</si>
  <si>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</si>
  <si>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</si>
  <si>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</si>
  <si>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</si>
  <si>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</si>
  <si>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</si>
  <si>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</si>
  <si>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</si>
  <si>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</si>
  <si>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</si>
  <si>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</si>
  <si>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</si>
  <si>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</si>
  <si>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</si>
  <si>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</si>
  <si>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</si>
  <si>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</si>
  <si>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</si>
  <si>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</si>
  <si>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</si>
  <si>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</si>
  <si>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</si>
  <si>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</si>
  <si>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</si>
  <si>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</si>
  <si>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</si>
  <si>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</si>
  <si>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</si>
  <si>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</si>
  <si>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</si>
  <si>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</si>
  <si>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</si>
  <si>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</si>
  <si>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</si>
  <si>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</si>
  <si>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</si>
  <si>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</si>
  <si>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</si>
  <si>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</si>
  <si>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</si>
  <si>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</si>
  <si>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</si>
  <si>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</si>
  <si>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</si>
  <si>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</si>
  <si>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</si>
  <si>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</si>
  <si>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</si>
  <si>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</si>
  <si>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</si>
  <si>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</si>
  <si>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</si>
  <si>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</si>
  <si>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</si>
  <si>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</si>
  <si>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</si>
  <si>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</si>
  <si>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</si>
  <si>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</si>
  <si>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</si>
  <si>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</si>
  <si>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</si>
  <si>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</si>
  <si>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</si>
  <si>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</si>
  <si>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</si>
  <si>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</si>
  <si>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</si>
  <si>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</si>
  <si>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</si>
  <si>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</si>
  <si>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</si>
  <si>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</si>
  <si>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</si>
  <si>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</si>
  <si>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</si>
  <si>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</si>
  <si>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</si>
  <si>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</si>
  <si>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</si>
  <si>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</si>
  <si>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</si>
  <si>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</si>
  <si>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</si>
  <si>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</si>
  <si>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</si>
  <si>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</si>
  <si>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</si>
  <si>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</si>
  <si>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</si>
  <si>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</si>
  <si>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</si>
  <si>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</si>
  <si>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</si>
  <si>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</si>
  <si>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</si>
  <si>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</si>
  <si>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</si>
  <si>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</si>
  <si>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</si>
  <si>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</si>
  <si>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</si>
  <si>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</si>
  <si>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</si>
  <si>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</si>
  <si>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</si>
  <si>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</si>
  <si>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</si>
  <si>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</si>
  <si>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</si>
  <si>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</si>
  <si>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</si>
  <si>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</si>
  <si>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</si>
  <si>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</si>
  <si>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</si>
  <si>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</si>
  <si>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</si>
  <si>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</si>
  <si>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</si>
  <si>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</si>
  <si>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</si>
  <si>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</si>
  <si>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</si>
  <si>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</si>
  <si>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</si>
  <si>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</si>
  <si>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</si>
  <si>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</si>
  <si>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</si>
  <si>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</si>
  <si>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</si>
  <si>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</si>
  <si>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</si>
  <si>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</si>
  <si>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</si>
  <si>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</si>
  <si>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</si>
  <si>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</si>
  <si>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</si>
  <si>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</si>
  <si>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</si>
  <si>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</si>
  <si>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</si>
  <si>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</si>
  <si>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</si>
  <si>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</si>
  <si>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</si>
  <si>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</si>
  <si>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</si>
  <si>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</si>
  <si>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</si>
  <si>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</si>
  <si>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</si>
  <si>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</si>
  <si>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</si>
  <si>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</si>
  <si>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</si>
  <si>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</si>
  <si>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</si>
  <si>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</si>
  <si>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</si>
  <si>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</si>
  <si>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</si>
  <si>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</si>
  <si>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</si>
  <si>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</si>
  <si>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</si>
  <si>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</si>
  <si>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</si>
  <si>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</si>
  <si>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</si>
  <si>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</si>
  <si>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</si>
  <si>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</si>
  <si>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</si>
  <si>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</si>
  <si>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</si>
  <si>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</si>
  <si>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</si>
  <si>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</si>
  <si>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</si>
  <si>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</si>
  <si>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</si>
  <si>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</si>
  <si>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</si>
  <si>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</si>
  <si>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</si>
  <si>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</si>
  <si>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</si>
  <si>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</si>
  <si>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</si>
  <si>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</si>
  <si>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</si>
  <si>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</si>
  <si>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</si>
  <si>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</si>
  <si>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</si>
  <si>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</si>
  <si>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</si>
  <si>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</si>
  <si>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</si>
  <si>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</si>
  <si>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</si>
  <si>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</si>
  <si>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</si>
  <si>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</si>
  <si>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</si>
  <si>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</si>
  <si>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</si>
  <si>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</si>
  <si>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</si>
  <si>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</si>
  <si>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</si>
  <si>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</si>
  <si>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</si>
  <si>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</si>
  <si>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</si>
  <si>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</si>
  <si>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</si>
  <si>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</si>
  <si>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</si>
  <si>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</si>
  <si>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</si>
  <si>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</si>
  <si>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</si>
  <si>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</si>
  <si>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</si>
  <si>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</si>
  <si>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</si>
  <si>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</si>
  <si>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</si>
  <si>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</si>
  <si>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</si>
  <si>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</si>
  <si>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</si>
  <si>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</si>
  <si>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</si>
  <si>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</si>
  <si>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</si>
  <si>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</si>
  <si>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</si>
  <si>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</si>
  <si>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</si>
  <si>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</si>
  <si>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</si>
  <si>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</si>
  <si>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</si>
  <si>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</si>
  <si>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</si>
  <si>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</si>
  <si>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</si>
  <si>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</si>
  <si>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</si>
  <si>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</si>
  <si>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</si>
  <si>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</si>
  <si>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</si>
  <si>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</si>
  <si>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</si>
  <si>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</si>
  <si>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</si>
  <si>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</si>
  <si>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</si>
  <si>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</si>
  <si>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</si>
  <si>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</si>
  <si>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</si>
  <si>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</si>
  <si>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</si>
  <si>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</si>
  <si>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</si>
  <si>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</si>
  <si>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</si>
  <si>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</si>
  <si>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</si>
  <si>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</si>
  <si>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</si>
  <si>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</si>
  <si>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</si>
  <si>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</si>
  <si>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</si>
  <si>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</si>
  <si>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</si>
  <si>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</si>
  <si>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</si>
  <si>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</si>
  <si>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</si>
  <si>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</si>
  <si>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</si>
  <si>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</si>
  <si>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</si>
  <si>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</si>
  <si>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</si>
  <si>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</si>
  <si>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</si>
  <si>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</si>
  <si>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</si>
  <si>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</si>
  <si>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</si>
  <si>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</si>
  <si>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</si>
  <si>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</si>
  <si>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</si>
  <si>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</si>
  <si>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</si>
  <si>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</si>
  <si>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</si>
  <si>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</si>
  <si>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</si>
  <si>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</si>
  <si>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</si>
  <si>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</si>
  <si>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</si>
  <si>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</si>
  <si>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</si>
  <si>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</si>
  <si>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</si>
  <si>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</si>
  <si>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</si>
  <si>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</si>
  <si>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</si>
  <si>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</si>
  <si>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</si>
  <si>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</si>
  <si>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</si>
  <si>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</si>
  <si>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</si>
  <si>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</si>
  <si>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</si>
  <si>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</si>
  <si>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</si>
  <si>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</si>
  <si>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</si>
  <si>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</si>
  <si>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</si>
  <si>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</si>
  <si>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</si>
  <si>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</si>
  <si>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</si>
  <si>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</si>
  <si>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</si>
  <si>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</si>
  <si>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</si>
  <si>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</si>
  <si>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</si>
  <si>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</si>
  <si>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</si>
  <si>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</si>
  <si>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</si>
  <si>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</si>
  <si>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</si>
  <si>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</si>
  <si>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</si>
  <si>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</si>
  <si>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</si>
  <si>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</si>
  <si>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</si>
  <si>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</si>
  <si>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</si>
  <si>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</si>
  <si>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</si>
  <si>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</si>
  <si>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</si>
  <si>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</si>
  <si>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</si>
  <si>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</si>
  <si>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</si>
  <si>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</si>
  <si>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</si>
  <si>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</si>
  <si>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</si>
  <si>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</si>
  <si>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</si>
  <si>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</si>
  <si>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</si>
  <si>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</si>
  <si>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</si>
  <si>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</si>
  <si>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</si>
  <si>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</si>
  <si>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</si>
  <si>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</si>
  <si>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</si>
  <si>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</si>
  <si>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</si>
  <si>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</si>
  <si>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</si>
  <si>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</si>
  <si>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</si>
  <si>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</si>
  <si>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</si>
  <si>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</si>
  <si>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</si>
  <si>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</si>
  <si>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</si>
  <si>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</si>
  <si>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</si>
  <si>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</si>
  <si>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</si>
  <si>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</si>
  <si>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</si>
  <si>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</si>
  <si>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</si>
  <si>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</si>
  <si>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</si>
  <si>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</si>
  <si>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</si>
  <si>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</si>
  <si>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</si>
  <si>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</si>
  <si>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</si>
  <si>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</si>
  <si>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</si>
  <si>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</si>
  <si>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</si>
  <si>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</si>
  <si>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</si>
  <si>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</si>
  <si>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</si>
  <si>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</si>
  <si>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</si>
  <si>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</si>
  <si>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</si>
  <si>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</si>
  <si>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</si>
  <si>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</si>
  <si>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</si>
  <si>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</si>
  <si>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</si>
  <si>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</si>
  <si>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</si>
  <si>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</si>
  <si>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</si>
  <si>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</si>
  <si>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</si>
  <si>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</si>
  <si>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</si>
  <si>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</si>
  <si>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</si>
  <si>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</si>
  <si>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</si>
  <si>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</si>
  <si>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</si>
  <si>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</si>
  <si>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</si>
  <si>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</si>
  <si>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</si>
  <si>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</si>
  <si>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</si>
  <si>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</si>
  <si>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</si>
  <si>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</si>
  <si>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</si>
  <si>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</si>
  <si>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</si>
  <si>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</si>
  <si>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</si>
  <si>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</si>
  <si>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</si>
  <si>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</si>
  <si>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</si>
  <si>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</si>
  <si>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</si>
  <si>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</si>
  <si>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</si>
  <si>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</si>
  <si>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</si>
  <si>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</si>
  <si>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</si>
  <si>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</si>
  <si>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</si>
  <si>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</si>
  <si>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</si>
  <si>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</si>
  <si>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</si>
  <si>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</si>
  <si>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</si>
  <si>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</si>
  <si>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</si>
  <si>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</si>
  <si>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</si>
  <si>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</si>
  <si>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</si>
  <si>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</si>
  <si>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</si>
  <si>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</si>
  <si>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</si>
  <si>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</si>
  <si>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</si>
  <si>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</si>
  <si>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</si>
  <si>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</si>
  <si>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</si>
  <si>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</si>
  <si>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</si>
  <si>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</si>
  <si>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</si>
  <si>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</si>
  <si>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</si>
  <si>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</si>
  <si>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</si>
  <si>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</si>
  <si>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</si>
  <si>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</si>
  <si>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</si>
  <si>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</si>
  <si>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</si>
  <si>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</si>
  <si>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</si>
  <si>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</si>
  <si>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</si>
  <si>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</si>
  <si>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</si>
  <si>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</si>
  <si>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</si>
  <si>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</si>
  <si>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</si>
  <si>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</si>
  <si>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</si>
  <si>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</si>
  <si>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</si>
  <si>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</si>
  <si>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</si>
  <si>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</si>
  <si>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</si>
  <si>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</si>
  <si>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</si>
  <si>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</si>
  <si>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</si>
  <si>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</si>
  <si>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</si>
  <si>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</si>
  <si>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</si>
  <si>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</si>
  <si>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</si>
  <si>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</si>
  <si>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</si>
  <si>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</si>
  <si>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</si>
  <si>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</si>
  <si>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</si>
  <si>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</si>
  <si>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</si>
  <si>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</si>
  <si>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</si>
  <si>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</si>
  <si>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</si>
  <si>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</si>
  <si>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</si>
  <si>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</si>
  <si>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</si>
  <si>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</si>
  <si>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</si>
  <si>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</si>
  <si>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</si>
  <si>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</si>
  <si>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</si>
  <si>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</si>
  <si>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</si>
  <si>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</si>
  <si>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</si>
  <si>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</si>
  <si>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</si>
  <si>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</si>
  <si>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</si>
  <si>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</si>
  <si>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</si>
  <si>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</si>
  <si>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</si>
  <si>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</si>
  <si>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</si>
  <si>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</si>
  <si>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</si>
  <si>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</si>
  <si>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</si>
  <si>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</si>
  <si>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</si>
  <si>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</si>
  <si>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</si>
  <si>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</si>
  <si>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</si>
  <si>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</si>
  <si>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</si>
  <si>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</si>
  <si>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</si>
  <si>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</si>
  <si>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</si>
  <si>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</si>
  <si>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</si>
  <si>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</si>
  <si>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</si>
  <si>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</si>
  <si>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</si>
  <si>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</si>
  <si>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</si>
  <si>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</si>
  <si>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</si>
  <si>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</si>
  <si>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</si>
  <si>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</si>
  <si>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</si>
  <si>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</si>
  <si>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</si>
  <si>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</si>
  <si>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</si>
  <si>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</si>
  <si>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</si>
  <si>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</si>
  <si>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</si>
  <si>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</si>
  <si>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</si>
  <si>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</si>
  <si>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</si>
  <si>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</si>
  <si>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</si>
  <si>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</si>
  <si>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</si>
  <si>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</si>
  <si>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</si>
  <si>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</si>
  <si>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</si>
  <si>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</si>
  <si>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</si>
  <si>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</si>
  <si>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</si>
  <si>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</si>
  <si>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</si>
  <si>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</si>
  <si>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</si>
  <si>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</si>
  <si>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</si>
  <si>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</si>
  <si>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</si>
  <si>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</si>
  <si>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</si>
  <si>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</si>
  <si>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</si>
  <si>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</si>
  <si>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</si>
  <si>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</si>
  <si>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</si>
  <si>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</si>
  <si>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</si>
  <si>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Cuenta Pública</t>
  </si>
  <si>
    <t xml:space="preserve">INSTITUTO MUNICIPAL DE PLANEACION DEL MUNICIPIO DE SALAMANCA GUANAJUATO </t>
  </si>
  <si>
    <t>Correspondiente del 01 de Enero al 31 de Diciembre de 2023</t>
  </si>
  <si>
    <t xml:space="preserve">INSTITUTO MUNICIPAL DE PLANEACION DEL MUNICIPIO DE SALAMANCA GUANAJUATO    </t>
  </si>
  <si>
    <t xml:space="preserve">Anual </t>
  </si>
  <si>
    <t xml:space="preserve">ADRIAN PEÑA MIRANDA                                               ELIZABETH RODRIGUEZ HUICHAPA		
                   DIRECTOR GENERAL                                           COORDINADORA DE ADMINISTRACION Y FINANZAS		</t>
  </si>
  <si>
    <t>INSTITUTO MUNICIPAL DE PLANEACION DEL MUNICIPIO DE SALAMANCA GUANAJUATO</t>
  </si>
  <si>
    <t>LINEA RECTA</t>
  </si>
  <si>
    <t xml:space="preserve">ADRIAN PEÑA MIRANDA                                               ELIZABETH RODRIGUEZ HUICHAPA		                                                                                        DIRECTOR GENERAL                                           COORDINADORA DE ADMINISTRACION Y FINANZAS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</si>
</sst>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2" fillId="0" borderId="0" xfId="3" applyFont="1" applyAlignment="1" applyProtection="1">
      <alignment vertical="top" wrapText="1"/>
      <protection locked="0"/>
    </xf>
    <xf numFmtId="0" fontId="13" fillId="0" borderId="0" xfId="8" applyFont="1" applyAlignment="1">
      <alignment horizontal="left" wrapTex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22" fillId="0" borderId="0" xfId="3" applyFont="1" applyAlignment="1" applyProtection="1">
      <alignment horizontal="center" vertical="top" wrapText="1"/>
      <protection locked="0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3" fillId="0" borderId="0" xfId="8" applyFont="1" applyAlignment="1">
      <alignment horizontal="left" wrapText="1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9" activePane="bottomLeft" state="frozen"/>
      <selection activeCell="A14" sqref="A14:B14"/>
      <selection pane="bottomLeft" activeCell="G11" sqref="G11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/>
      <c r="B1" s="148" t="s">
        <v>646</v>
      </c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647</v>
      </c>
      <c r="B3" s="143"/>
      <c r="C3" s="152" t="s">
        <v>3</v>
      </c>
      <c r="D3" s="154" t="s">
        <v>645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9" t="s">
        <v>63</v>
      </c>
      <c r="B43" s="159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3">
    <dataValidation type="list" allowBlank="1" showInputMessage="1" showErrorMessage="1" prompt="Escoger el corte de la información, ya se trimestral (1 al 4) o anual (4)." sqref="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  <dataValidation type="list" allowBlank="1" showInputMessage="1" showErrorMessage="1" prompt="Escoger el corte de la información, ya se trimestral (1 al 4) o anual (4)." sqref="D3" xr:uid="{77DA4B38-19EE-4C90-B3F9-3B7F3FBFCB25}">
      <formula1>"1, 2, 3, 4, Cuenta Pública"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28"/>
  <sheetViews>
    <sheetView showGridLines="0" workbookViewId="0">
      <selection activeCell="G40" sqref="G4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5" t="str">
        <f>ESF!A1</f>
        <v xml:space="preserve">INSTITUTO MUNICIPAL DE PLANEACION DEL MUNICIPIO DE SALAMANCA GUANAJUATO    </v>
      </c>
      <c r="B1" s="166"/>
      <c r="C1" s="167"/>
    </row>
    <row r="2" spans="1:3" s="54" customFormat="1" ht="18" customHeight="1" x14ac:dyDescent="0.25">
      <c r="A2" s="168" t="s">
        <v>520</v>
      </c>
      <c r="B2" s="169"/>
      <c r="C2" s="170"/>
    </row>
    <row r="3" spans="1:3" s="54" customFormat="1" ht="18" customHeight="1" x14ac:dyDescent="0.25">
      <c r="A3" s="168" t="str">
        <f>ESF!A3</f>
        <v>Correspondiente del 01 de Enero al 31 de Diciembre de 2023</v>
      </c>
      <c r="B3" s="169"/>
      <c r="C3" s="170"/>
    </row>
    <row r="4" spans="1:3" s="56" customFormat="1" x14ac:dyDescent="0.2">
      <c r="A4" s="171" t="s">
        <v>521</v>
      </c>
      <c r="B4" s="172"/>
      <c r="C4" s="173"/>
    </row>
    <row r="5" spans="1:3" x14ac:dyDescent="0.2">
      <c r="A5" s="71" t="s">
        <v>522</v>
      </c>
      <c r="B5" s="71"/>
      <c r="C5" s="72">
        <v>6265422.54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6" x14ac:dyDescent="0.2">
      <c r="A17" s="86">
        <v>3.2</v>
      </c>
      <c r="B17" s="79" t="s">
        <v>534</v>
      </c>
      <c r="C17" s="77">
        <v>0</v>
      </c>
    </row>
    <row r="18" spans="1:6" x14ac:dyDescent="0.2">
      <c r="A18" s="86">
        <v>3.3</v>
      </c>
      <c r="B18" s="81" t="s">
        <v>535</v>
      </c>
      <c r="C18" s="87">
        <v>0</v>
      </c>
    </row>
    <row r="19" spans="1:6" x14ac:dyDescent="0.2">
      <c r="A19" s="73"/>
      <c r="B19" s="88"/>
      <c r="C19" s="89"/>
    </row>
    <row r="20" spans="1:6" x14ac:dyDescent="0.2">
      <c r="A20" s="90" t="s">
        <v>643</v>
      </c>
      <c r="B20" s="90"/>
      <c r="C20" s="72">
        <f>C5+C7-C15</f>
        <v>6265422.54</v>
      </c>
    </row>
    <row r="22" spans="1:6" x14ac:dyDescent="0.2">
      <c r="B22" s="38" t="s">
        <v>63</v>
      </c>
    </row>
    <row r="27" spans="1:6" x14ac:dyDescent="0.2">
      <c r="B27" s="162" t="s">
        <v>650</v>
      </c>
      <c r="C27" s="162"/>
      <c r="D27" s="162"/>
      <c r="E27" s="162"/>
      <c r="F27" s="162"/>
    </row>
    <row r="28" spans="1:6" x14ac:dyDescent="0.2">
      <c r="B28" s="162"/>
      <c r="C28" s="162"/>
      <c r="D28" s="162"/>
      <c r="E28" s="162"/>
      <c r="F28" s="162"/>
    </row>
  </sheetData>
  <mergeCells count="5">
    <mergeCell ref="A1:C1"/>
    <mergeCell ref="A2:C2"/>
    <mergeCell ref="A3:C3"/>
    <mergeCell ref="A4:C4"/>
    <mergeCell ref="B27:F28"/>
  </mergeCells>
  <pageMargins left="0.7" right="0.7" top="0.75" bottom="0.75" header="0.3" footer="0.3"/>
  <pageSetup orientation="landscape" horizontalDpi="360" verticalDpi="360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5"/>
  <sheetViews>
    <sheetView showGridLines="0" tabSelected="1" workbookViewId="0">
      <selection activeCell="F16" sqref="F1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4" t="str">
        <f>ESF!A1</f>
        <v xml:space="preserve">INSTITUTO MUNICIPAL DE PLANEACION DEL MUNICIPIO DE SALAMANCA GUANAJUATO    </v>
      </c>
      <c r="B1" s="175"/>
      <c r="C1" s="176"/>
    </row>
    <row r="2" spans="1:3" s="57" customFormat="1" ht="18.95" customHeight="1" x14ac:dyDescent="0.25">
      <c r="A2" s="177" t="s">
        <v>536</v>
      </c>
      <c r="B2" s="178"/>
      <c r="C2" s="179"/>
    </row>
    <row r="3" spans="1:3" s="57" customFormat="1" ht="18.95" customHeight="1" x14ac:dyDescent="0.25">
      <c r="A3" s="177" t="str">
        <f>ESF!A3</f>
        <v>Correspondiente del 01 de Enero al 31 de Diciembre de 2023</v>
      </c>
      <c r="B3" s="178"/>
      <c r="C3" s="179"/>
    </row>
    <row r="4" spans="1:3" x14ac:dyDescent="0.2">
      <c r="A4" s="171" t="s">
        <v>521</v>
      </c>
      <c r="B4" s="172"/>
      <c r="C4" s="173"/>
    </row>
    <row r="5" spans="1:3" x14ac:dyDescent="0.2">
      <c r="A5" s="101" t="s">
        <v>537</v>
      </c>
      <c r="B5" s="71"/>
      <c r="C5" s="94">
        <v>6265422.54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159119.18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56339.28</v>
      </c>
    </row>
    <row r="11" spans="1:3" x14ac:dyDescent="0.2">
      <c r="A11" s="111">
        <v>2.4</v>
      </c>
      <c r="B11" s="93" t="s">
        <v>130</v>
      </c>
      <c r="C11" s="104">
        <v>64625.91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0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38153.99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307067.5</v>
      </c>
    </row>
    <row r="31" spans="1:3" x14ac:dyDescent="0.2">
      <c r="A31" s="111" t="s">
        <v>563</v>
      </c>
      <c r="B31" s="93" t="s">
        <v>413</v>
      </c>
      <c r="C31" s="104">
        <v>307067.5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6" x14ac:dyDescent="0.2">
      <c r="A33" s="111" t="s">
        <v>565</v>
      </c>
      <c r="B33" s="93" t="s">
        <v>425</v>
      </c>
      <c r="C33" s="104">
        <v>0</v>
      </c>
    </row>
    <row r="34" spans="1:6" x14ac:dyDescent="0.2">
      <c r="A34" s="111" t="s">
        <v>566</v>
      </c>
      <c r="B34" s="93" t="s">
        <v>431</v>
      </c>
      <c r="C34" s="104">
        <v>0</v>
      </c>
    </row>
    <row r="35" spans="1:6" x14ac:dyDescent="0.2">
      <c r="A35" s="111" t="s">
        <v>567</v>
      </c>
      <c r="B35" s="103" t="s">
        <v>568</v>
      </c>
      <c r="C35" s="110">
        <v>0</v>
      </c>
    </row>
    <row r="36" spans="1:6" x14ac:dyDescent="0.2">
      <c r="A36" s="95"/>
      <c r="B36" s="98"/>
      <c r="C36" s="99"/>
    </row>
    <row r="37" spans="1:6" x14ac:dyDescent="0.2">
      <c r="A37" s="100" t="s">
        <v>644</v>
      </c>
      <c r="B37" s="71"/>
      <c r="C37" s="72">
        <f>C5-C7+C30</f>
        <v>6413370.8600000003</v>
      </c>
    </row>
    <row r="39" spans="1:6" ht="15" customHeight="1" x14ac:dyDescent="0.2">
      <c r="A39" s="180" t="s">
        <v>63</v>
      </c>
      <c r="B39" s="180"/>
      <c r="C39" s="180"/>
    </row>
    <row r="40" spans="1:6" x14ac:dyDescent="0.2">
      <c r="A40" s="180"/>
      <c r="B40" s="180"/>
      <c r="C40" s="180"/>
    </row>
    <row r="41" spans="1:6" x14ac:dyDescent="0.2">
      <c r="A41" s="158"/>
      <c r="B41" s="158"/>
      <c r="C41" s="158"/>
    </row>
    <row r="42" spans="1:6" x14ac:dyDescent="0.2">
      <c r="A42" s="158"/>
      <c r="B42" s="158"/>
      <c r="C42" s="158"/>
    </row>
    <row r="43" spans="1:6" ht="15" customHeight="1" x14ac:dyDescent="0.2">
      <c r="A43" s="162" t="s">
        <v>653</v>
      </c>
      <c r="B43" s="162"/>
      <c r="C43" s="162"/>
    </row>
    <row r="44" spans="1:6" ht="11.25" customHeight="1" x14ac:dyDescent="0.2">
      <c r="A44" s="162"/>
      <c r="B44" s="162"/>
      <c r="C44" s="162"/>
      <c r="D44" s="157"/>
      <c r="E44" s="157"/>
      <c r="F44" s="157"/>
    </row>
    <row r="45" spans="1:6" x14ac:dyDescent="0.2">
      <c r="A45" s="162"/>
      <c r="B45" s="162"/>
      <c r="C45" s="162"/>
      <c r="D45" s="157"/>
      <c r="E45" s="157"/>
      <c r="F45" s="157"/>
    </row>
  </sheetData>
  <mergeCells count="6">
    <mergeCell ref="A43:C45"/>
    <mergeCell ref="A1:C1"/>
    <mergeCell ref="A2:C2"/>
    <mergeCell ref="A3:C3"/>
    <mergeCell ref="A4:C4"/>
    <mergeCell ref="A39:C40"/>
  </mergeCells>
  <pageMargins left="0.7" right="0.7" top="0.75" bottom="0.75" header="0.3" footer="0.3"/>
  <pageSetup orientation="portrait" horizontalDpi="360" verticalDpi="360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4"/>
  <sheetViews>
    <sheetView workbookViewId="0">
      <selection activeCell="C31" sqref="C31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4" t="s">
        <v>651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2023</v>
      </c>
    </row>
    <row r="2" spans="1:10" ht="18.95" customHeight="1" x14ac:dyDescent="0.2">
      <c r="A2" s="164" t="s">
        <v>569</v>
      </c>
      <c r="B2" s="181"/>
      <c r="C2" s="181"/>
      <c r="D2" s="181"/>
      <c r="E2" s="181"/>
      <c r="F2" s="181"/>
      <c r="G2" s="45" t="s">
        <v>2</v>
      </c>
      <c r="H2" s="46" t="s">
        <v>649</v>
      </c>
    </row>
    <row r="3" spans="1:10" ht="18.95" customHeight="1" x14ac:dyDescent="0.2">
      <c r="A3" s="164" t="str">
        <f>'Notas a los Edos Financieros'!A3</f>
        <v>Correspondiente del 01 de Enero al 31 de Diciembre de 2023</v>
      </c>
      <c r="B3" s="181"/>
      <c r="C3" s="181"/>
      <c r="D3" s="181"/>
      <c r="E3" s="181"/>
      <c r="F3" s="181"/>
      <c r="G3" s="45" t="s">
        <v>3</v>
      </c>
      <c r="H3" s="46" t="str">
        <f>'Notas a los Edos Financieros'!D3</f>
        <v>Cuenta Pública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7005000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6265422.54</v>
      </c>
      <c r="E37" s="52">
        <v>9012000</v>
      </c>
      <c r="F37" s="52">
        <v>0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2007000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6265422.54</v>
      </c>
      <c r="E39" s="52">
        <v>6265422.54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6265422.54</v>
      </c>
      <c r="F40" s="52">
        <v>0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7005000</v>
      </c>
      <c r="F41" s="52">
        <v>0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10007000</v>
      </c>
      <c r="E42" s="52">
        <v>7260422.54</v>
      </c>
      <c r="F42" s="52">
        <v>0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995000</v>
      </c>
      <c r="E43" s="52">
        <v>3002000</v>
      </c>
      <c r="F43" s="52">
        <v>0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6265422.54</v>
      </c>
      <c r="E44" s="52">
        <v>6265422.54</v>
      </c>
      <c r="F44" s="52">
        <v>0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6265422.54</v>
      </c>
      <c r="E45" s="52">
        <v>6042436.54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6042436.54</v>
      </c>
      <c r="E46" s="52">
        <v>6042436.54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6042436.54</v>
      </c>
      <c r="E47" s="52">
        <v>0</v>
      </c>
      <c r="F47" s="52">
        <v>0</v>
      </c>
    </row>
    <row r="48" spans="1:6" x14ac:dyDescent="0.2">
      <c r="A48" s="130"/>
    </row>
    <row r="49" spans="1:6" x14ac:dyDescent="0.2">
      <c r="A49" s="130"/>
      <c r="B49" s="38" t="s">
        <v>63</v>
      </c>
    </row>
    <row r="53" spans="1:6" x14ac:dyDescent="0.2">
      <c r="B53" s="162" t="s">
        <v>650</v>
      </c>
      <c r="C53" s="162"/>
      <c r="D53" s="162"/>
      <c r="E53" s="162"/>
      <c r="F53" s="162"/>
    </row>
    <row r="54" spans="1:6" x14ac:dyDescent="0.2">
      <c r="B54" s="162"/>
      <c r="C54" s="162"/>
      <c r="D54" s="162"/>
      <c r="E54" s="162"/>
      <c r="F54" s="162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B53:F54"/>
  </mergeCells>
  <pageMargins left="0.7" right="0.7" top="0.75" bottom="0.75" header="0.3" footer="0.3"/>
  <pageSetup scale="60" fitToHeight="0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opLeftCell="A3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2" t="s">
        <v>620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3" t="s">
        <v>623</v>
      </c>
      <c r="C10" s="183"/>
      <c r="D10" s="183"/>
      <c r="E10" s="183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3" t="s">
        <v>627</v>
      </c>
      <c r="C12" s="183"/>
      <c r="D12" s="183"/>
      <c r="E12" s="183"/>
    </row>
    <row r="13" spans="1:8" s="6" customFormat="1" ht="26.1" customHeight="1" x14ac:dyDescent="0.2">
      <c r="A13" s="118" t="s">
        <v>628</v>
      </c>
      <c r="B13" s="183" t="s">
        <v>629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8"/>
  <sheetViews>
    <sheetView topLeftCell="A105" zoomScaleNormal="100" workbookViewId="0">
      <selection sqref="A1:H15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0" t="s">
        <v>648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0" t="s">
        <v>64</v>
      </c>
      <c r="B2" s="161"/>
      <c r="C2" s="161"/>
      <c r="D2" s="161"/>
      <c r="E2" s="161"/>
      <c r="F2" s="161"/>
      <c r="G2" s="34" t="s">
        <v>2</v>
      </c>
      <c r="H2" s="43" t="s">
        <v>649</v>
      </c>
    </row>
    <row r="3" spans="1:8" s="35" customFormat="1" ht="18.95" customHeight="1" x14ac:dyDescent="0.25">
      <c r="A3" s="160" t="str">
        <f>'Notas a los Edos Financieros'!A3</f>
        <v>Correspondiente del 01 de Enero al 31 de Diciembre de 2023</v>
      </c>
      <c r="B3" s="161"/>
      <c r="C3" s="161"/>
      <c r="D3" s="161"/>
      <c r="E3" s="161"/>
      <c r="F3" s="161"/>
      <c r="G3" s="34" t="s">
        <v>3</v>
      </c>
      <c r="H3" s="43" t="str">
        <f>'Notas a los Edos Financieros'!D3</f>
        <v>Cuenta Pública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0.8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378</v>
      </c>
      <c r="D20" s="42">
        <v>378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1241224.2</v>
      </c>
      <c r="D62" s="42">
        <v>307067.5</v>
      </c>
      <c r="E62" s="42">
        <v>333935.45</v>
      </c>
      <c r="F62" s="38" t="s">
        <v>652</v>
      </c>
    </row>
    <row r="63" spans="1:8" x14ac:dyDescent="0.2">
      <c r="A63" s="40">
        <v>1241</v>
      </c>
      <c r="B63" s="38" t="s">
        <v>129</v>
      </c>
      <c r="C63" s="42">
        <v>1071383.74</v>
      </c>
      <c r="D63" s="42">
        <v>278942</v>
      </c>
      <c r="E63" s="42">
        <v>303057.02</v>
      </c>
      <c r="F63" s="38" t="s">
        <v>652</v>
      </c>
    </row>
    <row r="64" spans="1:8" x14ac:dyDescent="0.2">
      <c r="A64" s="40">
        <v>1242</v>
      </c>
      <c r="B64" s="38" t="s">
        <v>130</v>
      </c>
      <c r="C64" s="42">
        <v>133723.03</v>
      </c>
      <c r="D64" s="42">
        <v>24513.72</v>
      </c>
      <c r="E64" s="42">
        <v>26965.69</v>
      </c>
      <c r="F64" s="38" t="s">
        <v>652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36117.43</v>
      </c>
      <c r="D68" s="42">
        <v>3611.78</v>
      </c>
      <c r="E68" s="42">
        <v>3912.74</v>
      </c>
      <c r="F68" s="38" t="s">
        <v>652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374593.17</v>
      </c>
      <c r="D74" s="42">
        <v>0</v>
      </c>
      <c r="E74" s="42">
        <v>0</v>
      </c>
      <c r="F74" s="38" t="s">
        <v>652</v>
      </c>
    </row>
    <row r="75" spans="1:8" x14ac:dyDescent="0.2">
      <c r="A75" s="40">
        <v>1251</v>
      </c>
      <c r="B75" s="38" t="s">
        <v>141</v>
      </c>
      <c r="C75" s="42">
        <v>290000</v>
      </c>
      <c r="D75" s="42">
        <v>0</v>
      </c>
      <c r="E75" s="42">
        <v>0</v>
      </c>
      <c r="F75" s="38" t="s">
        <v>652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84593.17</v>
      </c>
      <c r="D78" s="42">
        <v>0</v>
      </c>
      <c r="E78" s="42">
        <v>0</v>
      </c>
      <c r="F78" s="38" t="s">
        <v>652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3103688.28</v>
      </c>
      <c r="D103" s="42">
        <v>3103688.28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222984.94</v>
      </c>
      <c r="D105" s="42">
        <v>222986</v>
      </c>
      <c r="E105" s="42">
        <v>0.24</v>
      </c>
      <c r="F105" s="42">
        <v>-0.4</v>
      </c>
      <c r="G105" s="42">
        <v>-0.9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134803.81</v>
      </c>
      <c r="D110" s="42">
        <v>134802.75</v>
      </c>
      <c r="E110" s="42">
        <v>-0.24</v>
      </c>
      <c r="F110" s="42">
        <v>0.4</v>
      </c>
      <c r="G110" s="42">
        <v>0.9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2745899.53</v>
      </c>
      <c r="D112" s="42">
        <v>2745899.53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  <row r="147" spans="2:6" x14ac:dyDescent="0.2">
      <c r="B147" s="162" t="s">
        <v>650</v>
      </c>
      <c r="C147" s="162"/>
      <c r="D147" s="162"/>
      <c r="E147" s="162"/>
      <c r="F147" s="162"/>
    </row>
    <row r="148" spans="2:6" x14ac:dyDescent="0.2">
      <c r="B148" s="162"/>
      <c r="C148" s="162"/>
      <c r="D148" s="162"/>
      <c r="E148" s="162"/>
      <c r="F148" s="162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B147:F148"/>
  </mergeCells>
  <pageMargins left="0.31496062992125984" right="0.31496062992125984" top="0.15748031496062992" bottom="0.15748031496062992" header="0.11811023622047245" footer="0.11811023622047245"/>
  <pageSetup scale="69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2" sqref="B3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222"/>
  <sheetViews>
    <sheetView zoomScaleNormal="100" workbookViewId="0">
      <selection sqref="A1:E22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3" t="str">
        <f>ESF!A1</f>
        <v xml:space="preserve">INSTITUTO MUNICIPAL DE PLANEACION DEL MUNICIPIO DE SALAMANCA GUANAJUATO    </v>
      </c>
      <c r="B1" s="163"/>
      <c r="C1" s="163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3" t="s">
        <v>250</v>
      </c>
      <c r="B2" s="163"/>
      <c r="C2" s="163"/>
      <c r="D2" s="34" t="s">
        <v>2</v>
      </c>
      <c r="E2" s="43" t="s">
        <v>649</v>
      </c>
    </row>
    <row r="3" spans="1:5" s="35" customFormat="1" ht="18.95" customHeight="1" x14ac:dyDescent="0.25">
      <c r="A3" s="163" t="str">
        <f>ESF!A3</f>
        <v>Correspondiente del 01 de Enero al 31 de Diciembre de 2023</v>
      </c>
      <c r="B3" s="163"/>
      <c r="C3" s="163"/>
      <c r="D3" s="34" t="s">
        <v>3</v>
      </c>
      <c r="E3" s="43" t="str">
        <f>'Notas a los Edos Financieros'!D3</f>
        <v>Cuenta Pública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0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6265422.54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6265422.54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6265422.54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332</v>
      </c>
      <c r="C99" s="69">
        <v>6106303.3600000003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333</v>
      </c>
      <c r="C100" s="69">
        <v>4176588.5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334</v>
      </c>
      <c r="C101" s="69">
        <v>3394585.09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335</v>
      </c>
      <c r="C102" s="69">
        <v>46690.76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336</v>
      </c>
      <c r="C103" s="69">
        <v>459593.57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337</v>
      </c>
      <c r="C104" s="69">
        <v>137114.96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338</v>
      </c>
      <c r="C105" s="69">
        <v>138604.12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340</v>
      </c>
      <c r="C107" s="69">
        <v>220866.05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341</v>
      </c>
      <c r="C108" s="69">
        <v>105770.64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342</v>
      </c>
      <c r="C109" s="69">
        <v>43521.65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344</v>
      </c>
      <c r="C111" s="69">
        <v>11651.6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345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346</v>
      </c>
      <c r="C113" s="69">
        <v>19482.060000000001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347</v>
      </c>
      <c r="C114" s="69">
        <v>10464.07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349</v>
      </c>
      <c r="C116" s="69">
        <v>29976.03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350</v>
      </c>
      <c r="C117" s="69">
        <v>1708848.81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351</v>
      </c>
      <c r="C118" s="69">
        <v>20503.009999999998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352</v>
      </c>
      <c r="C119" s="69">
        <v>6844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353</v>
      </c>
      <c r="C120" s="69">
        <v>1149917.02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354</v>
      </c>
      <c r="C121" s="69">
        <v>22239.87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355</v>
      </c>
      <c r="C122" s="69">
        <v>71413.36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356</v>
      </c>
      <c r="C123" s="69">
        <v>46960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357</v>
      </c>
      <c r="C124" s="69">
        <v>38390.550000000003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358</v>
      </c>
      <c r="C125" s="69">
        <v>209073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359</v>
      </c>
      <c r="C126" s="69">
        <v>25000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412</v>
      </c>
      <c r="C185" s="69">
        <v>307067.5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418</v>
      </c>
      <c r="C191" s="69">
        <v>307067.5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 t="str">
        <f t="shared" si="1"/>
        <v/>
      </c>
      <c r="E208" s="66"/>
    </row>
    <row r="209" spans="1:6" x14ac:dyDescent="0.2">
      <c r="A209" s="68">
        <v>5595</v>
      </c>
      <c r="B209" s="66" t="s">
        <v>436</v>
      </c>
      <c r="C209" s="69">
        <v>0</v>
      </c>
      <c r="D209" s="70" t="str">
        <f t="shared" si="1"/>
        <v/>
      </c>
      <c r="E209" s="66"/>
    </row>
    <row r="210" spans="1:6" x14ac:dyDescent="0.2">
      <c r="A210" s="68">
        <v>5596</v>
      </c>
      <c r="B210" s="66" t="s">
        <v>327</v>
      </c>
      <c r="C210" s="69">
        <v>0</v>
      </c>
      <c r="D210" s="70" t="str">
        <f t="shared" si="1"/>
        <v/>
      </c>
      <c r="E210" s="66"/>
    </row>
    <row r="211" spans="1:6" x14ac:dyDescent="0.2">
      <c r="A211" s="68">
        <v>5597</v>
      </c>
      <c r="B211" s="66" t="s">
        <v>437</v>
      </c>
      <c r="C211" s="69">
        <v>0</v>
      </c>
      <c r="D211" s="70" t="str">
        <f t="shared" si="1"/>
        <v/>
      </c>
      <c r="E211" s="66"/>
    </row>
    <row r="212" spans="1:6" x14ac:dyDescent="0.2">
      <c r="A212" s="68">
        <v>5598</v>
      </c>
      <c r="B212" s="66" t="s">
        <v>438</v>
      </c>
      <c r="C212" s="69">
        <v>0</v>
      </c>
      <c r="D212" s="70" t="str">
        <f t="shared" si="1"/>
        <v/>
      </c>
      <c r="E212" s="66"/>
    </row>
    <row r="213" spans="1:6" x14ac:dyDescent="0.2">
      <c r="A213" s="68">
        <v>5599</v>
      </c>
      <c r="B213" s="66" t="s">
        <v>439</v>
      </c>
      <c r="C213" s="69">
        <v>0</v>
      </c>
      <c r="D213" s="70" t="str">
        <f t="shared" si="1"/>
        <v/>
      </c>
      <c r="E213" s="66"/>
    </row>
    <row r="214" spans="1:6" x14ac:dyDescent="0.2">
      <c r="A214" s="68">
        <v>5600</v>
      </c>
      <c r="B214" s="66" t="s">
        <v>440</v>
      </c>
      <c r="C214" s="69">
        <v>0</v>
      </c>
      <c r="D214" s="70" t="str">
        <f t="shared" si="1"/>
        <v/>
      </c>
      <c r="E214" s="66"/>
    </row>
    <row r="215" spans="1:6" x14ac:dyDescent="0.2">
      <c r="A215" s="68">
        <v>5610</v>
      </c>
      <c r="B215" s="66" t="s">
        <v>441</v>
      </c>
      <c r="C215" s="69">
        <v>0</v>
      </c>
      <c r="D215" s="70" t="str">
        <f t="shared" si="1"/>
        <v/>
      </c>
      <c r="E215" s="66"/>
    </row>
    <row r="216" spans="1:6" x14ac:dyDescent="0.2">
      <c r="A216" s="68">
        <v>5611</v>
      </c>
      <c r="B216" s="66" t="s">
        <v>442</v>
      </c>
      <c r="C216" s="69">
        <v>0</v>
      </c>
      <c r="D216" s="70" t="str">
        <f t="shared" si="1"/>
        <v/>
      </c>
      <c r="E216" s="66"/>
    </row>
    <row r="218" spans="1:6" x14ac:dyDescent="0.2">
      <c r="B218" s="38" t="s">
        <v>63</v>
      </c>
    </row>
    <row r="221" spans="1:6" ht="11.25" customHeight="1" x14ac:dyDescent="0.2">
      <c r="B221" s="162" t="s">
        <v>650</v>
      </c>
      <c r="C221" s="162"/>
      <c r="D221" s="162"/>
      <c r="E221" s="157"/>
      <c r="F221" s="157"/>
    </row>
    <row r="222" spans="1:6" x14ac:dyDescent="0.2">
      <c r="B222" s="162"/>
      <c r="C222" s="162"/>
      <c r="D222" s="162"/>
      <c r="E222" s="157"/>
      <c r="F222" s="15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221:D222"/>
  </mergeCells>
  <pageMargins left="0.7" right="0.7" top="0.75" bottom="0.75" header="0.3" footer="0.3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topLeftCell="A6" zoomScaleNormal="100" zoomScaleSheetLayoutView="110" workbookViewId="0">
      <selection activeCell="B34" sqref="B34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F33"/>
  <sheetViews>
    <sheetView workbookViewId="0">
      <selection sqref="A1:F3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4" t="str">
        <f>ESF!A1</f>
        <v xml:space="preserve">INSTITUTO MUNICIPAL DE PLANEACION DEL MUNICIPIO DE SALAMANCA GUANAJUATO    </v>
      </c>
      <c r="B1" s="164"/>
      <c r="C1" s="164"/>
      <c r="D1" s="45" t="s">
        <v>0</v>
      </c>
      <c r="E1" s="46">
        <f>'Notas a los Edos Financieros'!D1</f>
        <v>2023</v>
      </c>
    </row>
    <row r="2" spans="1:5" ht="18.95" customHeight="1" x14ac:dyDescent="0.2">
      <c r="A2" s="164" t="s">
        <v>448</v>
      </c>
      <c r="B2" s="164"/>
      <c r="C2" s="164"/>
      <c r="D2" s="45" t="s">
        <v>2</v>
      </c>
      <c r="E2" s="46" t="s">
        <v>649</v>
      </c>
    </row>
    <row r="3" spans="1:5" ht="18.95" customHeight="1" x14ac:dyDescent="0.2">
      <c r="A3" s="164" t="str">
        <f>ESF!A3</f>
        <v>Correspondiente del 01 de Enero al 31 de Diciembre de 2023</v>
      </c>
      <c r="B3" s="164"/>
      <c r="C3" s="164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1429831.9</v>
      </c>
    </row>
    <row r="15" spans="1:5" x14ac:dyDescent="0.2">
      <c r="A15" s="51">
        <v>3220</v>
      </c>
      <c r="B15" s="47" t="s">
        <v>455</v>
      </c>
      <c r="C15" s="52">
        <v>0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6" x14ac:dyDescent="0.2">
      <c r="A17" s="51">
        <v>3231</v>
      </c>
      <c r="B17" s="47" t="s">
        <v>457</v>
      </c>
      <c r="C17" s="52">
        <v>0</v>
      </c>
    </row>
    <row r="18" spans="1:6" x14ac:dyDescent="0.2">
      <c r="A18" s="51">
        <v>3232</v>
      </c>
      <c r="B18" s="47" t="s">
        <v>458</v>
      </c>
      <c r="C18" s="52">
        <v>0</v>
      </c>
    </row>
    <row r="19" spans="1:6" x14ac:dyDescent="0.2">
      <c r="A19" s="51">
        <v>3233</v>
      </c>
      <c r="B19" s="47" t="s">
        <v>459</v>
      </c>
      <c r="C19" s="52">
        <v>0</v>
      </c>
    </row>
    <row r="20" spans="1:6" x14ac:dyDescent="0.2">
      <c r="A20" s="51">
        <v>3239</v>
      </c>
      <c r="B20" s="47" t="s">
        <v>460</v>
      </c>
      <c r="C20" s="52">
        <v>0</v>
      </c>
    </row>
    <row r="21" spans="1:6" x14ac:dyDescent="0.2">
      <c r="A21" s="51">
        <v>3240</v>
      </c>
      <c r="B21" s="47" t="s">
        <v>461</v>
      </c>
      <c r="C21" s="52">
        <v>0</v>
      </c>
    </row>
    <row r="22" spans="1:6" x14ac:dyDescent="0.2">
      <c r="A22" s="51">
        <v>3241</v>
      </c>
      <c r="B22" s="47" t="s">
        <v>462</v>
      </c>
      <c r="C22" s="52">
        <v>0</v>
      </c>
    </row>
    <row r="23" spans="1:6" x14ac:dyDescent="0.2">
      <c r="A23" s="51">
        <v>3242</v>
      </c>
      <c r="B23" s="47" t="s">
        <v>463</v>
      </c>
      <c r="C23" s="52">
        <v>0</v>
      </c>
    </row>
    <row r="24" spans="1:6" x14ac:dyDescent="0.2">
      <c r="A24" s="51">
        <v>3243</v>
      </c>
      <c r="B24" s="47" t="s">
        <v>464</v>
      </c>
      <c r="C24" s="52">
        <v>0</v>
      </c>
    </row>
    <row r="25" spans="1:6" x14ac:dyDescent="0.2">
      <c r="A25" s="51">
        <v>3250</v>
      </c>
      <c r="B25" s="47" t="s">
        <v>465</v>
      </c>
      <c r="C25" s="52">
        <v>0</v>
      </c>
    </row>
    <row r="26" spans="1:6" x14ac:dyDescent="0.2">
      <c r="A26" s="51">
        <v>3251</v>
      </c>
      <c r="B26" s="47" t="s">
        <v>466</v>
      </c>
      <c r="C26" s="52">
        <v>0</v>
      </c>
    </row>
    <row r="27" spans="1:6" x14ac:dyDescent="0.2">
      <c r="A27" s="51">
        <v>3252</v>
      </c>
      <c r="B27" s="47" t="s">
        <v>467</v>
      </c>
      <c r="C27" s="52">
        <v>0</v>
      </c>
    </row>
    <row r="29" spans="1:6" x14ac:dyDescent="0.2">
      <c r="B29" s="38" t="s">
        <v>63</v>
      </c>
    </row>
    <row r="32" spans="1:6" x14ac:dyDescent="0.2">
      <c r="B32" s="162" t="s">
        <v>650</v>
      </c>
      <c r="C32" s="162"/>
      <c r="D32" s="162"/>
      <c r="E32" s="162"/>
      <c r="F32" s="162"/>
    </row>
    <row r="33" spans="2:6" x14ac:dyDescent="0.2">
      <c r="B33" s="162"/>
      <c r="C33" s="162"/>
      <c r="D33" s="162"/>
      <c r="E33" s="162"/>
      <c r="F33" s="162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32:F33"/>
  </mergeCells>
  <pageMargins left="0.7" right="0.7" top="0.75" bottom="0.75" header="0.3" footer="0.3"/>
  <pageSetup scale="99" fitToHeight="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39"/>
  <sheetViews>
    <sheetView topLeftCell="A86" workbookViewId="0">
      <selection activeCell="G92" sqref="G92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4" t="str">
        <f>ESF!A1</f>
        <v xml:space="preserve">INSTITUTO MUNICIPAL DE PLANEACION DEL MUNICIPIO DE SALAMANCA GUANAJUATO    </v>
      </c>
      <c r="B1" s="164"/>
      <c r="C1" s="164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4" t="s">
        <v>471</v>
      </c>
      <c r="B2" s="164"/>
      <c r="C2" s="164"/>
      <c r="D2" s="45" t="s">
        <v>2</v>
      </c>
      <c r="E2" s="46" t="s">
        <v>649</v>
      </c>
    </row>
    <row r="3" spans="1:5" s="53" customFormat="1" ht="18.95" customHeight="1" x14ac:dyDescent="0.25">
      <c r="A3" s="164" t="str">
        <f>ESF!A3</f>
        <v>Correspondiente del 01 de Enero al 31 de Diciembre de 2023</v>
      </c>
      <c r="B3" s="164"/>
      <c r="C3" s="164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3103374.29</v>
      </c>
      <c r="D9" s="52">
        <v>1046838.49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v>0</v>
      </c>
      <c r="D15" s="120">
        <v>0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v>120965.19</v>
      </c>
      <c r="D28" s="120">
        <v>120965.19</v>
      </c>
    </row>
    <row r="29" spans="1:4" x14ac:dyDescent="0.2">
      <c r="A29" s="51">
        <v>1241</v>
      </c>
      <c r="B29" s="47" t="s">
        <v>129</v>
      </c>
      <c r="C29" s="52">
        <v>56339.28</v>
      </c>
      <c r="D29" s="52">
        <v>56339.28</v>
      </c>
    </row>
    <row r="30" spans="1:4" x14ac:dyDescent="0.2">
      <c r="A30" s="51">
        <v>1242</v>
      </c>
      <c r="B30" s="47" t="s">
        <v>130</v>
      </c>
      <c r="C30" s="52">
        <v>64625.91</v>
      </c>
      <c r="D30" s="52">
        <v>64625.91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v>38153.99</v>
      </c>
      <c r="D37" s="120">
        <v>38153.99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38153.99</v>
      </c>
      <c r="D41" s="52">
        <v>38153.99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C20+C28+C37</f>
        <v>159119.18</v>
      </c>
      <c r="D43" s="120">
        <f>D20+D28+D37</f>
        <v>159119.18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20">
        <v>-147948.32</v>
      </c>
      <c r="D47" s="120">
        <v>1429831.9</v>
      </c>
      <c r="E47" s="139"/>
      <c r="F47"/>
    </row>
    <row r="48" spans="1:6" ht="9.9499999999999993" customHeight="1" x14ac:dyDescent="0.25">
      <c r="A48" s="51"/>
      <c r="B48" s="132" t="s">
        <v>486</v>
      </c>
      <c r="C48" s="120">
        <v>530053.5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v>307067.5</v>
      </c>
      <c r="D61" s="120">
        <v>26868.09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499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500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510</v>
      </c>
      <c r="C133" s="120">
        <f>C47+C48-C98</f>
        <v>382105.18</v>
      </c>
      <c r="D133" s="120">
        <f>D47+D48-D98</f>
        <v>1429831.9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  <row r="138" spans="1:6" ht="11.25" customHeight="1" x14ac:dyDescent="0.2">
      <c r="B138" s="162" t="s">
        <v>650</v>
      </c>
      <c r="C138" s="162"/>
      <c r="D138" s="162"/>
      <c r="E138" s="157"/>
      <c r="F138" s="157"/>
    </row>
    <row r="139" spans="1:6" x14ac:dyDescent="0.2">
      <c r="B139" s="162"/>
      <c r="C139" s="162"/>
      <c r="D139" s="162"/>
      <c r="E139" s="157"/>
      <c r="F139" s="15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138:D139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scale="70" fitToHeight="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FBA1A6-56F1-4EF8-B22D-199E0F80A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Planeación Del Municipio de Sal</cp:lastModifiedBy>
  <cp:revision/>
  <cp:lastPrinted>2024-02-28T18:35:12Z</cp:lastPrinted>
  <dcterms:created xsi:type="dcterms:W3CDTF">2012-12-11T20:36:24Z</dcterms:created>
  <dcterms:modified xsi:type="dcterms:W3CDTF">2024-06-06T20:03:47Z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