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E15" i="1"/>
  <c r="D15" i="1"/>
  <c r="C15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G6" i="1" s="1"/>
  <c r="F7" i="1"/>
  <c r="F6" i="1" s="1"/>
  <c r="F4" i="1" s="1"/>
  <c r="E6" i="1"/>
  <c r="E4" i="1" s="1"/>
  <c r="D6" i="1"/>
  <c r="C6" i="1"/>
  <c r="C4" i="1" s="1"/>
  <c r="D4" i="1"/>
  <c r="G15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<sst xmlns="http://schemas.openxmlformats.org/spreadsheetml/2006/main" count="31" uniqueCount="31">
  <si>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</si>
  <si>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</si>
  <si>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</si>
  <si>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</si>
  <si>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</si>
  <si>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</si>
  <si>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</si>
  <si>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</si>
  <si>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</si>
  <si>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</si>
  <si>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</si>
  <si>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</si>
  <si>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</si>
  <si>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</si>
  <si>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</si>
  <si>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</si>
  <si>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</si>
  <si>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</si>
  <si>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</si>
  <si>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</si>
  <si>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</si>
  <si>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</si>
  <si>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</si>
  <si>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</si>
  <si>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</si>
  <si>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</si>
  <si>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C.P. HUMBERTO RAZO ARTEAGA</t>
  </si>
  <si>
    <t>TESORERO MUNICIPAL</t>
  </si>
  <si>
    <t>MUNICIPIO DE SALAMANCA, GUANAJUATO.
ESTADO  ANALÍTICO  DEL  ACTIVO
Del  01  de  Enero  al  31  de Marzo  del  2020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</si>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</sst>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8" fillId="0" borderId="0" xfId="0" applyFont="1"/>
    <xf numFmtId="0" fontId="7" fillId="0" borderId="0" xfId="8" applyFont="1" applyFill="1" applyBorder="1" applyAlignment="1" applyProtection="1">
      <alignment horizontal="center" vertical="top" wrapText="1"/>
      <protection locked="0"/>
    </xf>
    <xf numFmtId="4" fontId="7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31">
    <cellStyle name="Euro" xfId="1"/>
    <cellStyle name="Millares 2" xfId="2"/>
    <cellStyle name="Millares 2 2" xfId="3"/>
    <cellStyle name="Millares 2 2 2" xfId="27"/>
    <cellStyle name="Millares 2 2 3" xfId="22"/>
    <cellStyle name="Millares 2 2 4" xfId="17"/>
    <cellStyle name="Millares 2 3" xfId="4"/>
    <cellStyle name="Millares 2 3 2" xfId="28"/>
    <cellStyle name="Millares 2 3 3" xfId="23"/>
    <cellStyle name="Millares 2 3 4" xfId="18"/>
    <cellStyle name="Millares 2 4" xfId="26"/>
    <cellStyle name="Millares 2 5" xfId="21"/>
    <cellStyle name="Millares 2 6" xfId="16"/>
    <cellStyle name="Millares 3" xfId="5"/>
    <cellStyle name="Millares 3 2" xfId="29"/>
    <cellStyle name="Millares 3 3" xfId="24"/>
    <cellStyle name="Millares 3 4" xfId="19"/>
    <cellStyle name="Moneda 2" xfId="6"/>
    <cellStyle name="Moneda 2 2" xfId="30"/>
    <cellStyle name="Moneda 2 3" xfId="25"/>
    <cellStyle name="Moneda 2 4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Normal="100" workbookViewId="0">
      <selection activeCell="B11" sqref="B11"/>
    </sheetView>
  </sheetViews>
  <sheetFormatPr baseColWidth="10" defaultRowHeight="11.25" x14ac:dyDescent="0.2"/>
  <cols>
    <col min="1" max="1" width="1" style="1" customWidth="1"/>
    <col min="2" max="2" width="62.5" style="1" customWidth="1"/>
    <col min="3" max="3" width="21.33203125" style="1" customWidth="1"/>
    <col min="4" max="4" width="23" style="1" customWidth="1"/>
    <col min="5" max="5" width="21.83203125" style="1" customWidth="1"/>
    <col min="6" max="6" width="23.1640625" style="1" customWidth="1"/>
    <col min="7" max="7" width="20.83203125" style="1" customWidth="1"/>
    <col min="8" max="16384" width="12" style="1"/>
  </cols>
  <sheetData>
    <row r="1" spans="1:7" ht="39.950000000000003" customHeight="1" x14ac:dyDescent="0.2">
      <c r="A1" s="23" t="s">
        <v>28</v>
      </c>
      <c r="B1" s="24"/>
      <c r="C1" s="24"/>
      <c r="D1" s="24"/>
      <c r="E1" s="24"/>
      <c r="F1" s="24"/>
      <c r="G1" s="25"/>
    </row>
    <row r="2" spans="1:7" ht="22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2.75" x14ac:dyDescent="0.2">
      <c r="A4" s="14" t="s">
        <v>0</v>
      </c>
      <c r="B4" s="2"/>
      <c r="C4" s="19">
        <f>SUM(C6+C15)</f>
        <v>2170041802.8099999</v>
      </c>
      <c r="D4" s="19">
        <f>SUM(D6+D15)</f>
        <v>737257923.31000006</v>
      </c>
      <c r="E4" s="19">
        <f>SUM(E6+E15)</f>
        <v>648764758.00999999</v>
      </c>
      <c r="F4" s="19">
        <f>SUM(F6+F15)</f>
        <v>2258534968.1100001</v>
      </c>
      <c r="G4" s="19">
        <f>SUM(G6+G15)</f>
        <v>88493165.299999893</v>
      </c>
    </row>
    <row r="5" spans="1:7" ht="12.75" x14ac:dyDescent="0.2">
      <c r="A5" s="14"/>
      <c r="B5" s="2"/>
      <c r="C5" s="20"/>
      <c r="D5" s="20"/>
      <c r="E5" s="20"/>
      <c r="F5" s="20"/>
      <c r="G5" s="20"/>
    </row>
    <row r="6" spans="1:7" ht="12.75" x14ac:dyDescent="0.2">
      <c r="A6" s="3">
        <v>1100</v>
      </c>
      <c r="B6" s="16" t="s">
        <v>8</v>
      </c>
      <c r="C6" s="19">
        <f>SUM(C7:C13)</f>
        <v>202391279.38</v>
      </c>
      <c r="D6" s="19">
        <f>SUM(D7:D13)</f>
        <v>662381543.18000007</v>
      </c>
      <c r="E6" s="19">
        <f>SUM(E7:E13)</f>
        <v>636535451.77999997</v>
      </c>
      <c r="F6" s="19">
        <f>SUM(F7:F13)</f>
        <v>228237370.78</v>
      </c>
      <c r="G6" s="20">
        <f>SUM(G7:G13)</f>
        <v>25846091.40000001</v>
      </c>
    </row>
    <row r="7" spans="1:7" ht="12.75" x14ac:dyDescent="0.2">
      <c r="A7" s="3">
        <v>1110</v>
      </c>
      <c r="B7" s="7" t="s">
        <v>9</v>
      </c>
      <c r="C7" s="20">
        <v>166718862.69999999</v>
      </c>
      <c r="D7" s="20">
        <v>508150953.18000001</v>
      </c>
      <c r="E7" s="20">
        <v>473581139.30000001</v>
      </c>
      <c r="F7" s="20">
        <f>C7+D7-E7</f>
        <v>201288676.57999998</v>
      </c>
      <c r="G7" s="20">
        <f t="shared" ref="G7:G13" si="0">F7-C7</f>
        <v>34569813.879999995</v>
      </c>
    </row>
    <row r="8" spans="1:7" ht="12.75" x14ac:dyDescent="0.2">
      <c r="A8" s="3">
        <v>1120</v>
      </c>
      <c r="B8" s="7" t="s">
        <v>10</v>
      </c>
      <c r="C8" s="20">
        <v>14386092.779999999</v>
      </c>
      <c r="D8" s="20">
        <v>146756729.30000001</v>
      </c>
      <c r="E8" s="20">
        <v>140130831.69</v>
      </c>
      <c r="F8" s="20">
        <f t="shared" ref="F8:F13" si="1">C8+D8-E8</f>
        <v>21011990.390000015</v>
      </c>
      <c r="G8" s="20">
        <f t="shared" si="0"/>
        <v>6625897.6100000162</v>
      </c>
    </row>
    <row r="9" spans="1:7" ht="12.75" x14ac:dyDescent="0.2">
      <c r="A9" s="3">
        <v>1130</v>
      </c>
      <c r="B9" s="7" t="s">
        <v>11</v>
      </c>
      <c r="C9" s="20">
        <v>21303303.899999999</v>
      </c>
      <c r="D9" s="20">
        <v>7473860.7000000002</v>
      </c>
      <c r="E9" s="20">
        <v>22823480.789999999</v>
      </c>
      <c r="F9" s="20">
        <f t="shared" si="1"/>
        <v>5953683.8099999987</v>
      </c>
      <c r="G9" s="20">
        <f t="shared" si="0"/>
        <v>-15349620.09</v>
      </c>
    </row>
    <row r="10" spans="1:7" ht="12.75" x14ac:dyDescent="0.2">
      <c r="A10" s="3">
        <v>1140</v>
      </c>
      <c r="B10" s="7" t="s">
        <v>1</v>
      </c>
      <c r="C10" s="20">
        <v>0</v>
      </c>
      <c r="D10" s="20">
        <v>0</v>
      </c>
      <c r="E10" s="20">
        <v>0</v>
      </c>
      <c r="F10" s="20">
        <f t="shared" si="1"/>
        <v>0</v>
      </c>
      <c r="G10" s="20">
        <f t="shared" si="0"/>
        <v>0</v>
      </c>
    </row>
    <row r="11" spans="1:7" ht="12.75" x14ac:dyDescent="0.2">
      <c r="A11" s="3">
        <v>1150</v>
      </c>
      <c r="B11" s="7" t="s">
        <v>2</v>
      </c>
      <c r="C11" s="20">
        <v>0</v>
      </c>
      <c r="D11" s="20">
        <v>0</v>
      </c>
      <c r="E11" s="20">
        <v>0</v>
      </c>
      <c r="F11" s="20">
        <f t="shared" si="1"/>
        <v>0</v>
      </c>
      <c r="G11" s="20">
        <f t="shared" si="0"/>
        <v>0</v>
      </c>
    </row>
    <row r="12" spans="1:7" ht="12.75" x14ac:dyDescent="0.2">
      <c r="A12" s="3">
        <v>1160</v>
      </c>
      <c r="B12" s="7" t="s">
        <v>12</v>
      </c>
      <c r="C12" s="20">
        <v>0</v>
      </c>
      <c r="D12" s="20">
        <v>0</v>
      </c>
      <c r="E12" s="20">
        <v>0</v>
      </c>
      <c r="F12" s="20">
        <f t="shared" si="1"/>
        <v>0</v>
      </c>
      <c r="G12" s="20">
        <f t="shared" si="0"/>
        <v>0</v>
      </c>
    </row>
    <row r="13" spans="1:7" ht="12.75" x14ac:dyDescent="0.2">
      <c r="A13" s="3">
        <v>1190</v>
      </c>
      <c r="B13" s="7" t="s">
        <v>13</v>
      </c>
      <c r="C13" s="20">
        <v>-16980</v>
      </c>
      <c r="D13" s="20">
        <v>0</v>
      </c>
      <c r="E13" s="20">
        <v>0</v>
      </c>
      <c r="F13" s="20">
        <f t="shared" si="1"/>
        <v>-16980</v>
      </c>
      <c r="G13" s="20">
        <f t="shared" si="0"/>
        <v>0</v>
      </c>
    </row>
    <row r="14" spans="1:7" ht="12.75" x14ac:dyDescent="0.2">
      <c r="A14" s="3"/>
      <c r="B14" s="7"/>
      <c r="C14" s="19"/>
      <c r="D14" s="19"/>
      <c r="E14" s="19"/>
      <c r="F14" s="19"/>
      <c r="G14" s="19"/>
    </row>
    <row r="15" spans="1:7" ht="12.75" x14ac:dyDescent="0.2">
      <c r="A15" s="3">
        <v>1200</v>
      </c>
      <c r="B15" s="16" t="s">
        <v>14</v>
      </c>
      <c r="C15" s="19">
        <f>SUM(C16:C24)</f>
        <v>1967650523.4300001</v>
      </c>
      <c r="D15" s="19">
        <f>SUM(D16:D24)</f>
        <v>74876380.129999995</v>
      </c>
      <c r="E15" s="19">
        <f>SUM(E16:E24)</f>
        <v>12229306.229999999</v>
      </c>
      <c r="F15" s="19">
        <f>SUM(F16:F24)</f>
        <v>2030297597.3300002</v>
      </c>
      <c r="G15" s="19">
        <f>SUM(G16:G24)</f>
        <v>62647073.899999879</v>
      </c>
    </row>
    <row r="16" spans="1:7" ht="12.75" x14ac:dyDescent="0.2">
      <c r="A16" s="3">
        <v>1210</v>
      </c>
      <c r="B16" s="7" t="s">
        <v>15</v>
      </c>
      <c r="C16" s="20">
        <v>3253460.37</v>
      </c>
      <c r="D16" s="20">
        <v>7760673.2999999998</v>
      </c>
      <c r="E16" s="20">
        <v>10850434.279999999</v>
      </c>
      <c r="F16" s="20">
        <f>C16+D16-E16</f>
        <v>163699.3900000006</v>
      </c>
      <c r="G16" s="20">
        <f t="shared" ref="G16:G24" si="2">F16-C16</f>
        <v>-3089760.9799999995</v>
      </c>
    </row>
    <row r="17" spans="1:7" ht="12.75" x14ac:dyDescent="0.2">
      <c r="A17" s="3">
        <v>1220</v>
      </c>
      <c r="B17" s="7" t="s">
        <v>16</v>
      </c>
      <c r="C17" s="21">
        <v>0</v>
      </c>
      <c r="D17" s="21">
        <v>0</v>
      </c>
      <c r="E17" s="21">
        <v>0</v>
      </c>
      <c r="F17" s="21">
        <f t="shared" ref="F17:F24" si="3">C17+D17-E17</f>
        <v>0</v>
      </c>
      <c r="G17" s="21">
        <f t="shared" si="2"/>
        <v>0</v>
      </c>
    </row>
    <row r="18" spans="1:7" ht="12.75" x14ac:dyDescent="0.2">
      <c r="A18" s="3">
        <v>1230</v>
      </c>
      <c r="B18" s="7" t="s">
        <v>17</v>
      </c>
      <c r="C18" s="21">
        <v>1838372185.2</v>
      </c>
      <c r="D18" s="21">
        <v>65306106.829999998</v>
      </c>
      <c r="E18" s="21">
        <v>1378871.95</v>
      </c>
      <c r="F18" s="21">
        <f t="shared" si="3"/>
        <v>1902299420.0799999</v>
      </c>
      <c r="G18" s="21">
        <f t="shared" si="2"/>
        <v>63927234.879999876</v>
      </c>
    </row>
    <row r="19" spans="1:7" ht="12.75" x14ac:dyDescent="0.2">
      <c r="A19" s="3">
        <v>1240</v>
      </c>
      <c r="B19" s="7" t="s">
        <v>18</v>
      </c>
      <c r="C19" s="20">
        <v>270894051.29000002</v>
      </c>
      <c r="D19" s="20">
        <v>0</v>
      </c>
      <c r="E19" s="20">
        <v>0</v>
      </c>
      <c r="F19" s="20">
        <f t="shared" si="3"/>
        <v>270894051.29000002</v>
      </c>
      <c r="G19" s="20">
        <f t="shared" si="2"/>
        <v>0</v>
      </c>
    </row>
    <row r="20" spans="1:7" ht="12.75" x14ac:dyDescent="0.2">
      <c r="A20" s="3">
        <v>1250</v>
      </c>
      <c r="B20" s="7" t="s">
        <v>19</v>
      </c>
      <c r="C20" s="20">
        <v>10461028.68</v>
      </c>
      <c r="D20" s="20">
        <v>1809600</v>
      </c>
      <c r="E20" s="20">
        <v>0</v>
      </c>
      <c r="F20" s="20">
        <f t="shared" si="3"/>
        <v>12270628.68</v>
      </c>
      <c r="G20" s="20">
        <f t="shared" si="2"/>
        <v>1809600</v>
      </c>
    </row>
    <row r="21" spans="1:7" ht="12.75" x14ac:dyDescent="0.2">
      <c r="A21" s="3">
        <v>1260</v>
      </c>
      <c r="B21" s="7" t="s">
        <v>20</v>
      </c>
      <c r="C21" s="20">
        <v>-156506109.09</v>
      </c>
      <c r="D21" s="20">
        <v>0</v>
      </c>
      <c r="E21" s="20">
        <v>0</v>
      </c>
      <c r="F21" s="20">
        <f t="shared" si="3"/>
        <v>-156506109.09</v>
      </c>
      <c r="G21" s="20">
        <f t="shared" si="2"/>
        <v>0</v>
      </c>
    </row>
    <row r="22" spans="1:7" ht="12.75" x14ac:dyDescent="0.2">
      <c r="A22" s="3">
        <v>1270</v>
      </c>
      <c r="B22" s="7" t="s">
        <v>21</v>
      </c>
      <c r="C22" s="20">
        <v>1175906.98</v>
      </c>
      <c r="D22" s="20">
        <v>0</v>
      </c>
      <c r="E22" s="20">
        <v>0</v>
      </c>
      <c r="F22" s="20">
        <f t="shared" si="3"/>
        <v>1175906.98</v>
      </c>
      <c r="G22" s="20">
        <f t="shared" si="2"/>
        <v>0</v>
      </c>
    </row>
    <row r="23" spans="1:7" ht="12.75" x14ac:dyDescent="0.2">
      <c r="A23" s="3">
        <v>1280</v>
      </c>
      <c r="B23" s="7" t="s">
        <v>22</v>
      </c>
      <c r="C23" s="20">
        <v>0</v>
      </c>
      <c r="D23" s="20">
        <v>0</v>
      </c>
      <c r="E23" s="20">
        <v>0</v>
      </c>
      <c r="F23" s="20">
        <f t="shared" si="3"/>
        <v>0</v>
      </c>
      <c r="G23" s="20">
        <f t="shared" si="2"/>
        <v>0</v>
      </c>
    </row>
    <row r="24" spans="1:7" ht="12.75" x14ac:dyDescent="0.2">
      <c r="A24" s="3">
        <v>1290</v>
      </c>
      <c r="B24" s="7" t="s">
        <v>23</v>
      </c>
      <c r="C24" s="20">
        <v>0</v>
      </c>
      <c r="D24" s="20">
        <v>0</v>
      </c>
      <c r="E24" s="20">
        <v>0</v>
      </c>
      <c r="F24" s="20">
        <f t="shared" si="3"/>
        <v>0</v>
      </c>
      <c r="G24" s="20">
        <f t="shared" si="2"/>
        <v>0</v>
      </c>
    </row>
    <row r="25" spans="1:7" x14ac:dyDescent="0.2">
      <c r="A25" s="15"/>
      <c r="B25" s="6"/>
      <c r="C25" s="13"/>
      <c r="D25" s="13"/>
      <c r="E25" s="13"/>
      <c r="F25" s="13"/>
      <c r="G25" s="13"/>
    </row>
    <row r="26" spans="1:7" x14ac:dyDescent="0.2">
      <c r="B26" s="26" t="s">
        <v>25</v>
      </c>
      <c r="C26" s="26"/>
      <c r="D26" s="26"/>
      <c r="E26" s="26"/>
      <c r="F26" s="26"/>
      <c r="G26" s="26"/>
    </row>
    <row r="28" spans="1:7" x14ac:dyDescent="0.2">
      <c r="D28" s="22"/>
      <c r="E28" s="22"/>
      <c r="F28" s="22"/>
      <c r="G28" s="22"/>
    </row>
    <row r="29" spans="1:7" x14ac:dyDescent="0.2">
      <c r="D29" s="22"/>
      <c r="E29" s="22"/>
      <c r="F29" s="22"/>
      <c r="G29" s="22"/>
    </row>
    <row r="30" spans="1:7" x14ac:dyDescent="0.2">
      <c r="D30" s="22"/>
      <c r="E30" s="22"/>
      <c r="F30" s="22"/>
      <c r="G30" s="22"/>
    </row>
    <row r="37" spans="2:6" ht="12.75" x14ac:dyDescent="0.2">
      <c r="B37" s="18" t="s">
        <v>26</v>
      </c>
      <c r="C37" s="17"/>
      <c r="D37" s="27" t="s">
        <v>29</v>
      </c>
      <c r="E37" s="27"/>
      <c r="F37" s="27"/>
    </row>
    <row r="38" spans="2:6" ht="12.75" x14ac:dyDescent="0.2">
      <c r="B38" s="18" t="s">
        <v>27</v>
      </c>
      <c r="C38" s="17"/>
      <c r="D38" s="27" t="s">
        <v>30</v>
      </c>
      <c r="E38" s="27"/>
      <c r="F38" s="27"/>
    </row>
  </sheetData>
  <sheetProtection formatCells="0" formatColumns="0" formatRows="0" autoFilter="0"/>
  <mergeCells count="4">
    <mergeCell ref="A1:G1"/>
    <mergeCell ref="B26:G26"/>
    <mergeCell ref="D37:F37"/>
    <mergeCell ref="D38:F38"/>
  </mergeCells>
  <pageMargins left="0.51181102362204722" right="0.11811023622047245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2020-04-29T14:16:10Z</cp:lastPrinted>
  <dcterms:created xsi:type="dcterms:W3CDTF">2014-02-09T04:04:15Z</dcterms:created>
  <dcterms:modified xsi:type="dcterms:W3CDTF">2020-04-29T14:17:07Z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