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2" i="1" s="1"/>
  <c r="D12" i="1"/>
  <c r="C12" i="1"/>
  <c r="B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E4" i="1" s="1"/>
  <c r="E3" i="1" s="1"/>
  <c r="D4" i="1"/>
  <c r="C4" i="1"/>
  <c r="B4" i="1"/>
  <c r="B3" i="1" s="1"/>
  <c r="D3" i="1"/>
  <c r="C3" i="1"/>
  <c r="F13" i="1" l="1"/>
  <c r="F12" i="1" s="1"/>
  <c r="F5" i="1"/>
  <c r="F4" i="1" s="1"/>
  <c r="F3" i="1" s="1"/>
</calcChain>
</file>

<file path=xl/sharedStrings.xml><?xml version="1.0" encoding="utf-8"?>
<sst xmlns="http://schemas.openxmlformats.org/spreadsheetml/2006/main" count="33" uniqueCount="33">
  <si>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</si>
  <si>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</si>
  <si>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</si>
  <si>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</si>
  <si>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</si>
  <si>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</si>
  <si>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</si>
  <si>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</si>
  <si>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</si>
  <si>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</si>
  <si>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</si>
  <si>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</si>
  <si>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</si>
  <si>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</si>
  <si>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</si>
  <si>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</si>
  <si>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</si>
  <si>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</si>
  <si>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</si>
  <si>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</si>
  <si>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</si>
  <si>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</si>
  <si>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</si>
  <si>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</si>
  <si>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</si>
  <si>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</si>
  <si>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para las Personas con Discapacidad Salamanca
Estado Analítico del Activo
Del 1 de Enero 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</si>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</sst>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D13" sqref="D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1">
        <f>B4+B12</f>
        <v>3196930.36</v>
      </c>
      <c r="C3" s="11">
        <f t="shared" ref="C3:F3" si="0">C4+C12</f>
        <v>3516604.76</v>
      </c>
      <c r="D3" s="11">
        <f t="shared" si="0"/>
        <v>3602172.06</v>
      </c>
      <c r="E3" s="11">
        <f t="shared" si="0"/>
        <v>3111363.06</v>
      </c>
      <c r="F3" s="11">
        <f t="shared" si="0"/>
        <v>-85567.29999999993</v>
      </c>
    </row>
    <row r="4" spans="1:6" x14ac:dyDescent="0.2">
      <c r="A4" s="6" t="s">
        <v>7</v>
      </c>
      <c r="B4" s="11">
        <f>SUM(B5:B11)</f>
        <v>3025150.17</v>
      </c>
      <c r="C4" s="11">
        <f>SUM(C5:C11)</f>
        <v>3516604.76</v>
      </c>
      <c r="D4" s="11">
        <f>SUM(D5:D11)</f>
        <v>3602172.06</v>
      </c>
      <c r="E4" s="11">
        <f>SUM(E5:E11)</f>
        <v>2939582.87</v>
      </c>
      <c r="F4" s="11">
        <f>SUM(F5:F11)</f>
        <v>-85567.29999999993</v>
      </c>
    </row>
    <row r="5" spans="1:6" x14ac:dyDescent="0.2">
      <c r="A5" s="7" t="s">
        <v>8</v>
      </c>
      <c r="B5" s="12">
        <v>3021872.04</v>
      </c>
      <c r="C5" s="12">
        <v>1912614.2</v>
      </c>
      <c r="D5" s="12">
        <v>1997964.5</v>
      </c>
      <c r="E5" s="12">
        <f>B5+C5-D5</f>
        <v>2936521.74</v>
      </c>
      <c r="F5" s="12">
        <f t="shared" ref="F5:F11" si="1">E5-B5</f>
        <v>-85350.299999999814</v>
      </c>
    </row>
    <row r="6" spans="1:6" x14ac:dyDescent="0.2">
      <c r="A6" s="7" t="s">
        <v>9</v>
      </c>
      <c r="B6" s="12">
        <v>3278.13</v>
      </c>
      <c r="C6" s="12">
        <v>1603990.56</v>
      </c>
      <c r="D6" s="12">
        <v>1604207.56</v>
      </c>
      <c r="E6" s="12">
        <f t="shared" ref="E6:E11" si="2">B6+C6-D6</f>
        <v>3061.1299999998882</v>
      </c>
      <c r="F6" s="12">
        <f t="shared" si="1"/>
        <v>-217.00000000011187</v>
      </c>
    </row>
    <row r="7" spans="1:6" x14ac:dyDescent="0.2">
      <c r="A7" s="7" t="s">
        <v>10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7" t="s">
        <v>11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7" t="s">
        <v>12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7" t="s">
        <v>13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7" t="s">
        <v>14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6" t="s">
        <v>15</v>
      </c>
      <c r="B12" s="11">
        <f>SUM(B13:B21)</f>
        <v>171780.19</v>
      </c>
      <c r="C12" s="11">
        <f>SUM(C13:C21)</f>
        <v>0</v>
      </c>
      <c r="D12" s="11">
        <f>SUM(D13:D21)</f>
        <v>0</v>
      </c>
      <c r="E12" s="11">
        <f>SUM(E13:E21)</f>
        <v>171780.19</v>
      </c>
      <c r="F12" s="11">
        <f>SUM(F13:F21)</f>
        <v>0</v>
      </c>
    </row>
    <row r="13" spans="1:6" x14ac:dyDescent="0.2">
      <c r="A13" s="7" t="s">
        <v>16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7" t="s">
        <v>17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7" t="s">
        <v>18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 x14ac:dyDescent="0.2">
      <c r="A16" s="7" t="s">
        <v>19</v>
      </c>
      <c r="B16" s="12">
        <v>461778.32</v>
      </c>
      <c r="C16" s="12">
        <v>0</v>
      </c>
      <c r="D16" s="12">
        <v>0</v>
      </c>
      <c r="E16" s="12">
        <f t="shared" si="4"/>
        <v>461778.32</v>
      </c>
      <c r="F16" s="12">
        <f t="shared" si="3"/>
        <v>0</v>
      </c>
    </row>
    <row r="17" spans="1:6" x14ac:dyDescent="0.2">
      <c r="A17" s="7" t="s">
        <v>20</v>
      </c>
      <c r="B17" s="12">
        <v>43000</v>
      </c>
      <c r="C17" s="12">
        <v>0</v>
      </c>
      <c r="D17" s="12">
        <v>0</v>
      </c>
      <c r="E17" s="12">
        <f t="shared" si="4"/>
        <v>43000</v>
      </c>
      <c r="F17" s="12">
        <f t="shared" si="3"/>
        <v>0</v>
      </c>
    </row>
    <row r="18" spans="1:6" x14ac:dyDescent="0.2">
      <c r="A18" s="7" t="s">
        <v>21</v>
      </c>
      <c r="B18" s="12">
        <v>-332998.13</v>
      </c>
      <c r="C18" s="12">
        <v>0</v>
      </c>
      <c r="D18" s="12">
        <v>0</v>
      </c>
      <c r="E18" s="12">
        <f t="shared" si="4"/>
        <v>-332998.13</v>
      </c>
      <c r="F18" s="12">
        <f t="shared" si="3"/>
        <v>0</v>
      </c>
    </row>
    <row r="19" spans="1:6" x14ac:dyDescent="0.2">
      <c r="A19" s="7" t="s">
        <v>22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7" t="s">
        <v>23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7" t="s">
        <v>24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2" t="s">
        <v>25</v>
      </c>
    </row>
    <row r="29" spans="1:6" x14ac:dyDescent="0.2">
      <c r="A29" s="14" t="s">
        <v>27</v>
      </c>
      <c r="B29" s="15"/>
      <c r="C29" s="15"/>
      <c r="E29" s="15" t="s">
        <v>28</v>
      </c>
      <c r="F29" s="15"/>
    </row>
    <row r="30" spans="1:6" x14ac:dyDescent="0.2">
      <c r="A30" s="14" t="s">
        <v>29</v>
      </c>
      <c r="B30" s="15"/>
      <c r="C30" s="15"/>
      <c r="E30" s="15" t="s">
        <v>30</v>
      </c>
      <c r="F30" s="15"/>
    </row>
    <row r="31" spans="1:6" x14ac:dyDescent="0.2">
      <c r="A31" s="14" t="s">
        <v>31</v>
      </c>
      <c r="B31" s="15"/>
      <c r="C31" s="15"/>
      <c r="E31" s="15" t="s">
        <v>32</v>
      </c>
      <c r="F31" s="15"/>
    </row>
  </sheetData>
  <sheetProtection formatCells="0" formatColumns="0" formatRows="0" autoFilter="0"/>
  <mergeCells count="7">
    <mergeCell ref="B31:C31"/>
    <mergeCell ref="E31:F31"/>
    <mergeCell ref="A1:F1"/>
    <mergeCell ref="B29:C29"/>
    <mergeCell ref="E29:F29"/>
    <mergeCell ref="B30:C30"/>
    <mergeCell ref="E30:F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2014-02-09T04:04:15Z</dcterms:created>
  <dcterms:modified xsi:type="dcterms:W3CDTF">2024-04-29T17:35:42Z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